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Marzo 2019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<sst xmlns="http://schemas.openxmlformats.org/spreadsheetml/2006/main" count="59" uniqueCount="44">
  <si>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 xml:space="preserve">              ESCALAS SALARIALES PARA LA INDUSTRIA PANADERA Y AFINES CABA.</t>
  </si>
  <si>
    <t xml:space="preserve">             VIGENTE  Para los Meses de Marzo y Abril  2019  </t>
  </si>
  <si>
    <r>
      <t xml:space="preserve">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</si>
  <si>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</t>
  </si>
  <si>
    <t xml:space="preserve">BASICO </t>
  </si>
  <si>
    <t>PRESEN TISMO</t>
  </si>
  <si>
    <t>PUNTUA LIDAD</t>
  </si>
  <si>
    <t>TOTAL</t>
  </si>
  <si>
    <t>HORAS EXTRAS</t>
  </si>
  <si>
    <t>HORAS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</si>
  <si>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</si>
  <si>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</si>
  <si>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</si>
  <si>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</si>
  <si>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</si>
  <si>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</si>
  <si>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</si>
  <si>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</si>
  <si>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</si>
  <si>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</si>
  <si>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</si>
  <si>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       RAMA INGLESEROS   </t>
  </si>
  <si>
    <t xml:space="preserve">PEON </t>
  </si>
  <si>
    <t>CORTADOR</t>
  </si>
  <si>
    <t>RALLADOR</t>
  </si>
  <si>
    <t xml:space="preserve">                                      ASIGNACION FAMILIAR POR HIJOS,  Resolución ANSES Nº 75 y 81/2019 - 01/03/2019</t>
  </si>
  <si>
    <t xml:space="preserve">               REMUNERACION ENTRE $ 3.621,00 Y $ 31.494,00 = $ 2.031,00</t>
  </si>
  <si>
    <t xml:space="preserve">               REMUNERACION ENTRE $31.49401 Y $ 46.191 ,00 = $ 1.368,00</t>
  </si>
  <si>
    <t xml:space="preserve">             REMUNERACION ENTRE $ 46.191,01 Y $ 53.329,00 = $ 825,00</t>
  </si>
  <si>
    <t xml:space="preserve">               REMUNERACION ENTRE $ 53.329,01 Y $ 107.658,00  = $ 423,00 </t>
  </si>
  <si>
    <t xml:space="preserve">                        AYUDA ESCOLAR ANUAL  $ 1.701,00 a Partir 01/03/2019 Decreto N°186/19</t>
  </si>
  <si>
    <t xml:space="preserve">             VERIFIQUE EN SU LIQUIDACIÓN DE SUELDO, QUE FIGUREN LOS SIGUIENTES ÍTEM: </t>
  </si>
  <si>
    <r>
      <t xml:space="preserve">     </t>
    </r>
    <r>
      <rPr>
        <i/>
        <u val="single"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</si>
  <si>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  <family val="0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</si>
  <si>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</si>
  <si>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</si>
  <si>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</si>
  <si>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</si>
  <si>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</si>
  <si>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</si>
  <si>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</si>
  <si>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</si>
  <si>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r>
      <t xml:space="preserve">               </t>
    </r>
    <r>
      <rPr>
        <b/>
        <u val="single"/>
        <sz val="12"/>
        <rFont val="Bell MT"/>
        <family val="1"/>
      </rPr>
      <t>COMISION DIRECTIVA UNION PERSONAL DE PANADERIAS Y AFINES</t>
    </r>
  </si>
  <si>
    <t xml:space="preserve">                                        TRABAJANDO POR SUS AFILIADOS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</si>
</sst>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??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sz val="12"/>
      <name val="Bell MT"/>
      <family val="1"/>
    </font>
    <font>
      <b/>
      <u val="single"/>
      <sz val="12"/>
      <name val="Bell MT"/>
      <family val="1"/>
    </font>
    <font>
      <sz val="12"/>
      <name val="Bell MT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wrapText="1" readingOrder="1"/>
      <protection/>
    </xf>
    <xf numFmtId="0" fontId="6" fillId="0" borderId="10" xfId="0" applyNumberFormat="1" applyFont="1" applyFill="1" applyBorder="1" applyAlignment="1" applyProtection="1">
      <alignment horizontal="center" wrapText="1" readingOrder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 wrapText="1" readingOrder="1"/>
    </xf>
    <xf numFmtId="0" fontId="5" fillId="0" borderId="10" xfId="0" applyNumberFormat="1" applyFont="1" applyFill="1" applyBorder="1" applyAlignment="1" applyProtection="1">
      <alignment horizontal="center"/>
      <protection/>
    </xf>
    <xf numFmtId="164" fontId="48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 applyProtection="1">
      <alignment horizontal="center"/>
      <protection/>
    </xf>
    <xf numFmtId="164" fontId="2" fillId="0" borderId="10" xfId="49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6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2 10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12.00390625" style="0" customWidth="1"/>
    <col min="5" max="5" width="11.57421875" style="0" bestFit="1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8">
      <c r="A2" s="2" t="s">
        <v>1</v>
      </c>
      <c r="B2" s="2"/>
      <c r="C2" s="2"/>
      <c r="D2" s="2"/>
      <c r="E2" s="2"/>
      <c r="F2" s="2"/>
    </row>
    <row r="3" spans="1:5" ht="18">
      <c r="A3" s="2" t="s">
        <v>2</v>
      </c>
      <c r="B3" s="2"/>
      <c r="C3" s="2"/>
      <c r="D3" s="2"/>
      <c r="E3" s="2"/>
    </row>
    <row r="4" spans="1:7" ht="26.25">
      <c r="A4" s="3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7" t="s">
        <v>8</v>
      </c>
      <c r="G4" s="7" t="s">
        <v>9</v>
      </c>
    </row>
    <row r="5" spans="1:7" ht="15.75">
      <c r="A5" s="8" t="s">
        <v>10</v>
      </c>
      <c r="B5" s="9">
        <v>26780.99248</v>
      </c>
      <c r="C5" s="10">
        <v>107</v>
      </c>
      <c r="D5" s="10">
        <v>100</v>
      </c>
      <c r="E5" s="11">
        <f>SUM(B5,C5,D5)</f>
        <v>26987.99248</v>
      </c>
      <c r="F5" s="12">
        <f>SUM((E5/25)/7)*1.5</f>
        <v>231.32564982857144</v>
      </c>
      <c r="G5" s="12">
        <f>SUM((E5/25)/7)*2</f>
        <v>308.4341997714286</v>
      </c>
    </row>
    <row r="6" spans="1:7" ht="15.75">
      <c r="A6" s="8" t="s">
        <v>11</v>
      </c>
      <c r="B6" s="9">
        <v>26142.40508</v>
      </c>
      <c r="C6" s="10">
        <v>107</v>
      </c>
      <c r="D6" s="10">
        <v>100</v>
      </c>
      <c r="E6" s="11">
        <f aca="true" t="shared" si="0" ref="E6:E15">SUM(B6,C6,D6)</f>
        <v>26349.40508</v>
      </c>
      <c r="F6" s="12">
        <f>SUM((E6/25)/7)*1.5</f>
        <v>225.85204354285713</v>
      </c>
      <c r="G6" s="12">
        <f>SUM((E6/25)/7)*2</f>
        <v>301.13605805714286</v>
      </c>
    </row>
    <row r="7" spans="1:7" ht="15.75">
      <c r="A7" s="8" t="s">
        <v>12</v>
      </c>
      <c r="B7" s="9">
        <v>25914.814199999997</v>
      </c>
      <c r="C7" s="10">
        <v>107</v>
      </c>
      <c r="D7" s="10">
        <v>100</v>
      </c>
      <c r="E7" s="11">
        <f t="shared" si="0"/>
        <v>26121.814199999997</v>
      </c>
      <c r="F7" s="12">
        <f>SUM((E7/25)/7)*1.5</f>
        <v>223.90126457142856</v>
      </c>
      <c r="G7" s="12">
        <f>SUM((E7/25)/7)*2</f>
        <v>298.5350194285714</v>
      </c>
    </row>
    <row r="8" spans="1:7" ht="15.75">
      <c r="A8" s="8" t="s">
        <v>13</v>
      </c>
      <c r="B8" s="9">
        <v>24992.11176</v>
      </c>
      <c r="C8" s="10">
        <v>100</v>
      </c>
      <c r="D8" s="10">
        <v>100</v>
      </c>
      <c r="E8" s="11">
        <f t="shared" si="0"/>
        <v>25192.11176</v>
      </c>
      <c r="F8" s="12">
        <f>SUM((E8/25)/8)*1.5</f>
        <v>188.9408382</v>
      </c>
      <c r="G8" s="12">
        <f>SUM((E8/25)/8)*2</f>
        <v>251.9211176</v>
      </c>
    </row>
    <row r="9" spans="1:7" ht="15.75">
      <c r="A9" s="8" t="s">
        <v>14</v>
      </c>
      <c r="B9" s="9">
        <v>25822.836600000002</v>
      </c>
      <c r="C9" s="10">
        <v>100</v>
      </c>
      <c r="D9" s="10">
        <v>100</v>
      </c>
      <c r="E9" s="11">
        <f t="shared" si="0"/>
        <v>26022.836600000002</v>
      </c>
      <c r="F9" s="12">
        <f aca="true" t="shared" si="1" ref="F9:F15">SUM((E9/25)/8)*1.5</f>
        <v>195.17127450000004</v>
      </c>
      <c r="G9" s="12">
        <f aca="true" t="shared" si="2" ref="G9:G15">SUM((E9/25)/8)*2</f>
        <v>260.22836600000005</v>
      </c>
    </row>
    <row r="10" spans="1:7" ht="15.75">
      <c r="A10" s="8" t="s">
        <v>15</v>
      </c>
      <c r="B10" s="9">
        <v>25729.759000000002</v>
      </c>
      <c r="C10" s="10">
        <v>100</v>
      </c>
      <c r="D10" s="10">
        <v>100</v>
      </c>
      <c r="E10" s="11">
        <f t="shared" si="0"/>
        <v>25929.759000000002</v>
      </c>
      <c r="F10" s="12">
        <f t="shared" si="1"/>
        <v>194.4731925</v>
      </c>
      <c r="G10" s="12">
        <f t="shared" si="2"/>
        <v>259.29759</v>
      </c>
    </row>
    <row r="11" spans="1:7" ht="15.75">
      <c r="A11" s="8" t="s">
        <v>16</v>
      </c>
      <c r="B11" s="9">
        <v>25496.36188</v>
      </c>
      <c r="C11" s="10">
        <v>100</v>
      </c>
      <c r="D11" s="10">
        <v>100</v>
      </c>
      <c r="E11" s="11">
        <f t="shared" si="0"/>
        <v>25696.36188</v>
      </c>
      <c r="F11" s="12">
        <f t="shared" si="1"/>
        <v>192.72271410000002</v>
      </c>
      <c r="G11" s="12">
        <f t="shared" si="2"/>
        <v>256.9636188</v>
      </c>
    </row>
    <row r="12" spans="1:7" ht="15.75">
      <c r="A12" s="8" t="s">
        <v>17</v>
      </c>
      <c r="B12" s="9">
        <v>26559.383840000006</v>
      </c>
      <c r="C12" s="10">
        <v>100</v>
      </c>
      <c r="D12" s="10">
        <v>100</v>
      </c>
      <c r="E12" s="11">
        <f t="shared" si="0"/>
        <v>26759.383840000006</v>
      </c>
      <c r="F12" s="12">
        <f t="shared" si="1"/>
        <v>200.69537880000001</v>
      </c>
      <c r="G12" s="12">
        <f t="shared" si="2"/>
        <v>267.59383840000004</v>
      </c>
    </row>
    <row r="13" spans="1:7" ht="15.75">
      <c r="A13" s="8" t="s">
        <v>18</v>
      </c>
      <c r="B13" s="9">
        <v>25496.36188</v>
      </c>
      <c r="C13" s="10">
        <v>100</v>
      </c>
      <c r="D13" s="10">
        <v>100</v>
      </c>
      <c r="E13" s="11">
        <f t="shared" si="0"/>
        <v>25696.36188</v>
      </c>
      <c r="F13" s="12">
        <f t="shared" si="1"/>
        <v>192.72271410000002</v>
      </c>
      <c r="G13" s="12">
        <f t="shared" si="2"/>
        <v>256.9636188</v>
      </c>
    </row>
    <row r="14" spans="1:7" ht="15.75">
      <c r="A14" s="8" t="s">
        <v>19</v>
      </c>
      <c r="B14" s="9">
        <v>24944.869840000003</v>
      </c>
      <c r="C14" s="10">
        <v>100</v>
      </c>
      <c r="D14" s="10">
        <v>100</v>
      </c>
      <c r="E14" s="11">
        <f t="shared" si="0"/>
        <v>25144.869840000003</v>
      </c>
      <c r="F14" s="12">
        <f t="shared" si="1"/>
        <v>188.58652380000004</v>
      </c>
      <c r="G14" s="12">
        <f t="shared" si="2"/>
        <v>251.44869840000004</v>
      </c>
    </row>
    <row r="15" spans="1:7" ht="15.75">
      <c r="A15" s="8" t="s">
        <v>20</v>
      </c>
      <c r="B15" s="9">
        <v>22916.60976</v>
      </c>
      <c r="C15" s="10">
        <v>100</v>
      </c>
      <c r="D15" s="10">
        <v>100</v>
      </c>
      <c r="E15" s="11">
        <f t="shared" si="0"/>
        <v>23116.60976</v>
      </c>
      <c r="F15" s="12">
        <f t="shared" si="1"/>
        <v>173.3745732</v>
      </c>
      <c r="G15" s="12">
        <f t="shared" si="2"/>
        <v>231.1660976</v>
      </c>
    </row>
    <row r="16" spans="1:7" ht="18">
      <c r="A16" s="13" t="s">
        <v>21</v>
      </c>
      <c r="B16" s="14"/>
      <c r="C16" s="14"/>
      <c r="D16" s="15"/>
      <c r="E16" s="16"/>
      <c r="F16" s="17"/>
      <c r="G16" s="17"/>
    </row>
    <row r="17" spans="1:7" ht="26.25">
      <c r="A17" s="3" t="s">
        <v>3</v>
      </c>
      <c r="B17" s="4" t="s">
        <v>4</v>
      </c>
      <c r="C17" s="5" t="s">
        <v>5</v>
      </c>
      <c r="D17" s="5" t="s">
        <v>6</v>
      </c>
      <c r="E17" s="6" t="s">
        <v>7</v>
      </c>
      <c r="F17" s="7" t="s">
        <v>8</v>
      </c>
      <c r="G17" s="7" t="s">
        <v>9</v>
      </c>
    </row>
    <row r="18" spans="1:7" ht="15.75">
      <c r="A18" s="8" t="s">
        <v>10</v>
      </c>
      <c r="B18" s="9">
        <v>27812.37404</v>
      </c>
      <c r="C18" s="10">
        <v>107</v>
      </c>
      <c r="D18" s="10">
        <v>100</v>
      </c>
      <c r="E18" s="11">
        <f aca="true" t="shared" si="3" ref="E18:E28">SUM(B18,C18,D18)</f>
        <v>28019.37404</v>
      </c>
      <c r="F18" s="12">
        <f>SUM((E18/25)/7)*1.5</f>
        <v>240.16606319999994</v>
      </c>
      <c r="G18" s="12">
        <f>SUM((E18/25)/7)*2</f>
        <v>320.22141759999994</v>
      </c>
    </row>
    <row r="19" spans="1:7" ht="15.75">
      <c r="A19" s="8" t="s">
        <v>11</v>
      </c>
      <c r="B19" s="9">
        <v>26971.792319999997</v>
      </c>
      <c r="C19" s="10">
        <v>107</v>
      </c>
      <c r="D19" s="10">
        <v>100</v>
      </c>
      <c r="E19" s="11">
        <f t="shared" si="3"/>
        <v>27178.792319999997</v>
      </c>
      <c r="F19" s="12">
        <f>SUM((E19/25)/7)*1.5</f>
        <v>232.96107702857137</v>
      </c>
      <c r="G19" s="12">
        <f>SUM((E19/25)/7)*2</f>
        <v>310.6147693714285</v>
      </c>
    </row>
    <row r="20" spans="1:7" ht="15.75">
      <c r="A20" s="8" t="s">
        <v>12</v>
      </c>
      <c r="B20" s="9">
        <v>26694.75952</v>
      </c>
      <c r="C20" s="10">
        <v>107</v>
      </c>
      <c r="D20" s="10">
        <v>100</v>
      </c>
      <c r="E20" s="11">
        <f t="shared" si="3"/>
        <v>26901.75952</v>
      </c>
      <c r="F20" s="12">
        <f>SUM((E20/25)/7)*1.5</f>
        <v>230.58651017142859</v>
      </c>
      <c r="G20" s="12">
        <f>SUM((E20/25)/7)*2</f>
        <v>307.44868022857145</v>
      </c>
    </row>
    <row r="21" spans="1:7" ht="15.75">
      <c r="A21" s="8" t="s">
        <v>22</v>
      </c>
      <c r="B21" s="9">
        <v>24992.58696</v>
      </c>
      <c r="C21" s="10">
        <v>100</v>
      </c>
      <c r="D21" s="10">
        <v>100</v>
      </c>
      <c r="E21" s="11">
        <f t="shared" si="3"/>
        <v>25192.58696</v>
      </c>
      <c r="F21" s="12">
        <f>SUM((E21/25)/8)*1.5</f>
        <v>188.9444022</v>
      </c>
      <c r="G21" s="12">
        <f>SUM((E21/25)/8)*2</f>
        <v>251.9258696</v>
      </c>
    </row>
    <row r="22" spans="1:7" ht="15.75">
      <c r="A22" s="8" t="s">
        <v>16</v>
      </c>
      <c r="B22" s="9">
        <v>25497.19348</v>
      </c>
      <c r="C22" s="10">
        <v>100</v>
      </c>
      <c r="D22" s="10">
        <v>100</v>
      </c>
      <c r="E22" s="11">
        <f t="shared" si="3"/>
        <v>25697.19348</v>
      </c>
      <c r="F22" s="12">
        <f aca="true" t="shared" si="4" ref="F22:F28">SUM((E22/25)/8)*1.5</f>
        <v>192.72895110000002</v>
      </c>
      <c r="G22" s="12">
        <f aca="true" t="shared" si="5" ref="G22:G28">SUM((E22/25)/8)*2</f>
        <v>256.97193480000004</v>
      </c>
    </row>
    <row r="23" spans="1:7" ht="15.75">
      <c r="A23" s="8" t="s">
        <v>17</v>
      </c>
      <c r="B23" s="9">
        <v>27063.76992</v>
      </c>
      <c r="C23" s="10">
        <v>100</v>
      </c>
      <c r="D23" s="10">
        <v>100</v>
      </c>
      <c r="E23" s="11">
        <f t="shared" si="3"/>
        <v>27263.76992</v>
      </c>
      <c r="F23" s="12">
        <f>SUM((E23/25)/8)*1.5</f>
        <v>204.47827439999998</v>
      </c>
      <c r="G23" s="12">
        <f>SUM((E23/25)/8)*2</f>
        <v>272.6376992</v>
      </c>
    </row>
    <row r="24" spans="1:7" ht="15.75">
      <c r="A24" s="8" t="s">
        <v>23</v>
      </c>
      <c r="B24" s="9">
        <v>25803.697480000003</v>
      </c>
      <c r="C24" s="10">
        <v>100</v>
      </c>
      <c r="D24" s="10">
        <v>100</v>
      </c>
      <c r="E24" s="11">
        <f t="shared" si="3"/>
        <v>26003.697480000003</v>
      </c>
      <c r="F24" s="12">
        <f t="shared" si="4"/>
        <v>195.02773110000004</v>
      </c>
      <c r="G24" s="12">
        <f t="shared" si="5"/>
        <v>260.03697480000005</v>
      </c>
    </row>
    <row r="25" spans="1:7" ht="15.75">
      <c r="A25" s="8" t="s">
        <v>24</v>
      </c>
      <c r="B25" s="9">
        <v>25803.697480000003</v>
      </c>
      <c r="C25" s="10">
        <v>100</v>
      </c>
      <c r="D25" s="10">
        <v>100</v>
      </c>
      <c r="E25" s="11">
        <f t="shared" si="3"/>
        <v>26003.697480000003</v>
      </c>
      <c r="F25" s="12">
        <f t="shared" si="4"/>
        <v>195.02773110000004</v>
      </c>
      <c r="G25" s="12">
        <f t="shared" si="5"/>
        <v>260.03697480000005</v>
      </c>
    </row>
    <row r="26" spans="1:7" ht="15.75">
      <c r="A26" s="8" t="s">
        <v>18</v>
      </c>
      <c r="B26" s="9">
        <v>25497.19348</v>
      </c>
      <c r="C26" s="10">
        <v>100</v>
      </c>
      <c r="D26" s="10">
        <v>100</v>
      </c>
      <c r="E26" s="11">
        <f t="shared" si="3"/>
        <v>25697.19348</v>
      </c>
      <c r="F26" s="12">
        <f t="shared" si="4"/>
        <v>192.72895110000002</v>
      </c>
      <c r="G26" s="12">
        <f t="shared" si="5"/>
        <v>256.97193480000004</v>
      </c>
    </row>
    <row r="27" spans="1:7" ht="15.75">
      <c r="A27" s="8" t="s">
        <v>19</v>
      </c>
      <c r="B27" s="9">
        <v>24944.394640000002</v>
      </c>
      <c r="C27" s="10">
        <v>100</v>
      </c>
      <c r="D27" s="10">
        <v>100</v>
      </c>
      <c r="E27" s="11">
        <f t="shared" si="3"/>
        <v>25144.394640000002</v>
      </c>
      <c r="F27" s="12">
        <f t="shared" si="4"/>
        <v>188.58295980000003</v>
      </c>
      <c r="G27" s="12">
        <f t="shared" si="5"/>
        <v>251.44394640000002</v>
      </c>
    </row>
    <row r="28" spans="1:7" ht="15.75">
      <c r="A28" s="8" t="s">
        <v>20</v>
      </c>
      <c r="B28" s="9">
        <v>22917.08496</v>
      </c>
      <c r="C28" s="10">
        <v>100</v>
      </c>
      <c r="D28" s="10">
        <v>100</v>
      </c>
      <c r="E28" s="11">
        <f t="shared" si="3"/>
        <v>23117.08496</v>
      </c>
      <c r="F28" s="12">
        <f t="shared" si="4"/>
        <v>173.3781372</v>
      </c>
      <c r="G28" s="12">
        <f t="shared" si="5"/>
        <v>231.1708496</v>
      </c>
    </row>
    <row r="29" spans="1:7" ht="15">
      <c r="A29" s="18"/>
      <c r="B29" s="19" t="s">
        <v>25</v>
      </c>
      <c r="C29" s="20"/>
      <c r="D29" s="19"/>
      <c r="E29" s="19"/>
      <c r="F29" s="19"/>
      <c r="G29" s="21"/>
    </row>
    <row r="30" spans="1:7" ht="15">
      <c r="A30" s="22"/>
      <c r="B30" s="23" t="s">
        <v>26</v>
      </c>
      <c r="C30" s="23"/>
      <c r="D30" s="23"/>
      <c r="E30" s="23"/>
      <c r="F30" s="23"/>
      <c r="G30" s="24"/>
    </row>
    <row r="31" spans="1:7" ht="15">
      <c r="A31" s="22"/>
      <c r="B31" s="23" t="s">
        <v>27</v>
      </c>
      <c r="C31" s="23"/>
      <c r="D31" s="25"/>
      <c r="E31" s="25"/>
      <c r="F31" s="25"/>
      <c r="G31" s="26"/>
    </row>
    <row r="32" spans="1:7" ht="15">
      <c r="A32" s="22"/>
      <c r="B32" s="23" t="s">
        <v>28</v>
      </c>
      <c r="C32" s="23"/>
      <c r="D32" s="23"/>
      <c r="E32" s="23"/>
      <c r="F32" s="23"/>
      <c r="G32" s="24"/>
    </row>
    <row r="33" spans="1:7" ht="15">
      <c r="A33" s="22"/>
      <c r="B33" s="23" t="s">
        <v>29</v>
      </c>
      <c r="C33" s="23"/>
      <c r="D33" s="23"/>
      <c r="E33" s="23"/>
      <c r="F33" s="23"/>
      <c r="G33" s="24"/>
    </row>
    <row r="34" spans="1:7" ht="15">
      <c r="A34" s="27"/>
      <c r="B34" s="28" t="s">
        <v>30</v>
      </c>
      <c r="C34" s="29"/>
      <c r="D34" s="29"/>
      <c r="E34" s="29"/>
      <c r="F34" s="29"/>
      <c r="G34" s="30"/>
    </row>
    <row r="35" spans="1:7" ht="15">
      <c r="A35" s="31" t="s">
        <v>31</v>
      </c>
      <c r="B35" s="32"/>
      <c r="C35" s="32"/>
      <c r="D35" s="32"/>
      <c r="E35" s="32"/>
      <c r="F35" s="33"/>
      <c r="G35" s="34"/>
    </row>
    <row r="36" spans="1:7" ht="15">
      <c r="A36" s="35" t="s">
        <v>32</v>
      </c>
      <c r="B36" s="36"/>
      <c r="C36" s="37" t="s">
        <v>33</v>
      </c>
      <c r="D36" s="36"/>
      <c r="E36" s="38"/>
      <c r="F36" s="38"/>
      <c r="G36" s="39"/>
    </row>
    <row r="37" spans="1:7" ht="15">
      <c r="A37" s="40" t="s">
        <v>34</v>
      </c>
      <c r="B37" s="41"/>
      <c r="C37" s="41" t="s">
        <v>35</v>
      </c>
      <c r="D37" s="41"/>
      <c r="E37" s="38"/>
      <c r="F37" s="38"/>
      <c r="G37" s="39"/>
    </row>
    <row r="38" spans="1:7" ht="15">
      <c r="A38" s="40" t="s">
        <v>36</v>
      </c>
      <c r="B38" s="38"/>
      <c r="C38" s="41" t="s">
        <v>37</v>
      </c>
      <c r="D38" s="38"/>
      <c r="E38" s="41" t="s">
        <v>38</v>
      </c>
      <c r="F38" s="41"/>
      <c r="G38" s="39"/>
    </row>
    <row r="39" spans="1:7" ht="15">
      <c r="A39" s="40" t="s">
        <v>39</v>
      </c>
      <c r="B39" s="41"/>
      <c r="C39" s="38"/>
      <c r="D39" s="38"/>
      <c r="E39" s="38"/>
      <c r="F39" s="38"/>
      <c r="G39" s="39"/>
    </row>
    <row r="40" spans="1:7" ht="15">
      <c r="A40" s="42" t="s">
        <v>40</v>
      </c>
      <c r="B40" s="43"/>
      <c r="C40" s="44" t="s">
        <v>41</v>
      </c>
      <c r="D40" s="43"/>
      <c r="E40" s="44"/>
      <c r="F40" s="44"/>
      <c r="G40" s="45"/>
    </row>
    <row r="41" spans="1:7" ht="16.5">
      <c r="A41" s="46" t="s">
        <v>42</v>
      </c>
      <c r="B41" s="47"/>
      <c r="C41" s="47"/>
      <c r="D41" s="47"/>
      <c r="E41" s="47"/>
      <c r="F41" s="47"/>
      <c r="G41" s="48"/>
    </row>
    <row r="42" spans="1:7" ht="15.75">
      <c r="A42" s="49" t="s">
        <v>43</v>
      </c>
      <c r="B42" s="49"/>
      <c r="C42" s="49"/>
      <c r="D42" s="49"/>
      <c r="E42" s="49"/>
      <c r="F42" s="49"/>
      <c r="G42" s="49"/>
    </row>
  </sheetData>
  <sheetProtection/>
  <printOptions/>
  <pageMargins left="0.5905511811023623" right="0.1968503937007874" top="2.362204724409449" bottom="0.1968503937007874" header="0.31496062992125984" footer="0.31496062992125984"/>
  <pageSetup horizontalDpi="600" verticalDpi="600" orientation="portrait" paperSize="1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2019-03-28T07:39:01Z</dcterms:created>
  <dcterms:modified xsi:type="dcterms:W3CDTF">2019-03-28T07:42:12Z</dcterms:modified>
  <cp:category/>
  <cp:version/>
  <cp:contentType/>
  <cp:contentStatus/>
</cp:coreProperties>
</file>