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Febrero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<sst xmlns="http://schemas.openxmlformats.org/spreadsheetml/2006/main" count="54" uniqueCount="40">
  <si>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                   ESCALA SALARIAL a Partir del Mes de Febrero, 2020</t>
  </si>
  <si>
    <r>
      <t xml:space="preserve">                                    </t>
    </r>
    <r>
      <rPr>
        <b/>
        <sz val="14"/>
        <rFont val="Arial"/>
        <family val="2"/>
      </rPr>
      <t xml:space="preserve">RAMA PANADEROS                      </t>
    </r>
  </si>
  <si>
    <t>CATEGORIAS</t>
  </si>
  <si>
    <t xml:space="preserve">BASICO </t>
  </si>
  <si>
    <t>Presen tismo</t>
  </si>
  <si>
    <t>puntua lidad</t>
  </si>
  <si>
    <t>Basico Total</t>
  </si>
  <si>
    <t>HORAS  al 50%</t>
  </si>
  <si>
    <t>HORAS  al 100%</t>
  </si>
  <si>
    <t>Decreto 14/2020</t>
  </si>
  <si>
    <t>OFICIAL</t>
  </si>
  <si>
    <t>MEDIO OFICIAL</t>
  </si>
  <si>
    <t>AYUDANTE</t>
  </si>
  <si>
    <t>PEON O MANTENIMI.</t>
  </si>
  <si>
    <t>CAJEROS</t>
  </si>
  <si>
    <t>DEPENDIENTE/A</t>
  </si>
  <si>
    <t>ADMINISTRATIVOS</t>
  </si>
  <si>
    <t>ENCARGADO/DA</t>
  </si>
  <si>
    <t>REPARTIDOR</t>
  </si>
  <si>
    <t>AYUDANTE REPAR.</t>
  </si>
  <si>
    <t>APRENDIZ</t>
  </si>
  <si>
    <t xml:space="preserve">                                                                               RAMA INGLESEROS   </t>
  </si>
  <si>
    <t>HORAS  50%</t>
  </si>
  <si>
    <t>HORAS  100%</t>
  </si>
  <si>
    <t xml:space="preserve">PEON </t>
  </si>
  <si>
    <t>CORTADOR</t>
  </si>
  <si>
    <t>RALLADOR</t>
  </si>
  <si>
    <t xml:space="preserve">                VERIFIQUE EN SU LIQUIDACIÓN DE SUELDO, QUE FIGUREN LOS SIGUIENTES ÍTEM: </t>
  </si>
  <si>
    <r>
      <t xml:space="preserve">  </t>
    </r>
    <r>
      <rPr>
        <i/>
        <u val="single"/>
        <sz val="10"/>
        <rFont val="Arial"/>
        <family val="2"/>
      </rPr>
      <t>RETENCIONES</t>
    </r>
  </si>
  <si>
    <r>
      <t xml:space="preserve">      </t>
    </r>
    <r>
      <rPr>
        <i/>
        <u val="single"/>
        <sz val="10"/>
        <rFont val="Arial"/>
        <family val="2"/>
      </rPr>
      <t>APORTE PATRONA</t>
    </r>
    <r>
      <rPr>
        <u val="single"/>
        <sz val="10"/>
        <rFont val="Arial"/>
        <family val="2"/>
      </rPr>
      <t>L</t>
    </r>
  </si>
  <si>
    <t xml:space="preserve">  2% SINDICAL</t>
  </si>
  <si>
    <t xml:space="preserve">      1% C. Y FINES SOCIALES </t>
  </si>
  <si>
    <t xml:space="preserve">  1% SEGURO DE VIDA</t>
  </si>
  <si>
    <t xml:space="preserve">      1,5% ANTIGÜEDAD</t>
  </si>
  <si>
    <t>(Del sueldo mensual por cada año)</t>
  </si>
  <si>
    <t xml:space="preserve">  1% SEGURO DE SEPELIO</t>
  </si>
  <si>
    <t xml:space="preserve">  1% C. Y FINES SOCIALES</t>
  </si>
  <si>
    <t xml:space="preserve">                 IMPORTANTE:   CODIGO   DE   OBRA SOCIAL   N° 113908</t>
  </si>
  <si>
    <r>
      <t xml:space="preserve">         </t>
    </r>
    <r>
      <rPr>
        <b/>
        <u val="single"/>
        <sz val="12"/>
        <rFont val="Bell MT"/>
        <family val="1"/>
      </rPr>
      <t>COMISION DIRECTIVA UNION PERSONAL DE PANADERIAS Y AFINES</t>
    </r>
  </si>
  <si>
    <t xml:space="preserve">                               TRABAJANDO POR SUS AFILIADOS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</si>
</sst>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&quot;$&quot;\ #,##0.00;[Red]&quot;$&quot;\ \-#,##0.00"/>
    <numFmt numFmtId="167" formatCode="_-* #,##0\ _€_-;\-* #,##0\ _€_-;_-* &quot;-&quot;??\ _€_-;_-@_-"/>
    <numFmt numFmtId="168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Bell MT"/>
      <family val="1"/>
    </font>
    <font>
      <b/>
      <u val="single"/>
      <sz val="12"/>
      <name val="Bell MT"/>
      <family val="1"/>
    </font>
    <font>
      <sz val="12"/>
      <name val="Bell MT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NumberFormat="1" applyFont="1" applyFill="1" applyBorder="1" applyAlignment="1" applyProtection="1">
      <alignment horizontal="center" wrapText="1" readingOrder="1"/>
      <protection/>
    </xf>
    <xf numFmtId="0" fontId="24" fillId="0" borderId="10" xfId="0" applyFont="1" applyBorder="1" applyAlignment="1">
      <alignment horizontal="center" wrapText="1" readingOrder="1"/>
    </xf>
    <xf numFmtId="0" fontId="24" fillId="0" borderId="10" xfId="0" applyNumberFormat="1" applyFont="1" applyFill="1" applyBorder="1" applyAlignment="1" applyProtection="1">
      <alignment horizontal="center"/>
      <protection/>
    </xf>
    <xf numFmtId="165" fontId="54" fillId="0" borderId="10" xfId="51" applyNumberFormat="1" applyFont="1" applyBorder="1" applyAlignment="1">
      <alignment/>
    </xf>
    <xf numFmtId="166" fontId="23" fillId="0" borderId="10" xfId="51" applyNumberFormat="1" applyFont="1" applyFill="1" applyBorder="1" applyAlignment="1" applyProtection="1">
      <alignment horizontal="center"/>
      <protection/>
    </xf>
    <xf numFmtId="165" fontId="23" fillId="0" borderId="10" xfId="51" applyNumberFormat="1" applyFont="1" applyFill="1" applyBorder="1" applyAlignment="1" applyProtection="1">
      <alignment horizontal="center"/>
      <protection/>
    </xf>
    <xf numFmtId="165" fontId="23" fillId="0" borderId="10" xfId="51" applyNumberFormat="1" applyFont="1" applyBorder="1" applyAlignment="1">
      <alignment horizontal="center"/>
    </xf>
    <xf numFmtId="166" fontId="55" fillId="0" borderId="10" xfId="0" applyNumberFormat="1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1" fillId="0" borderId="10" xfId="0" applyNumberFormat="1" applyFont="1" applyFill="1" applyBorder="1" applyAlignment="1" applyProtection="1">
      <alignment horizontal="center" wrapText="1" readingOrder="1"/>
      <protection/>
    </xf>
    <xf numFmtId="167" fontId="23" fillId="0" borderId="10" xfId="51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165" fontId="54" fillId="0" borderId="14" xfId="51" applyNumberFormat="1" applyFont="1" applyBorder="1" applyAlignment="1">
      <alignment/>
    </xf>
    <xf numFmtId="166" fontId="23" fillId="0" borderId="14" xfId="51" applyNumberFormat="1" applyFont="1" applyFill="1" applyBorder="1" applyAlignment="1" applyProtection="1">
      <alignment horizontal="center"/>
      <protection/>
    </xf>
    <xf numFmtId="167" fontId="23" fillId="0" borderId="14" xfId="51" applyNumberFormat="1" applyFont="1" applyFill="1" applyBorder="1" applyAlignment="1" applyProtection="1">
      <alignment horizontal="center"/>
      <protection/>
    </xf>
    <xf numFmtId="165" fontId="23" fillId="0" borderId="14" xfId="51" applyNumberFormat="1" applyFont="1" applyBorder="1" applyAlignment="1">
      <alignment horizontal="center"/>
    </xf>
    <xf numFmtId="166" fontId="55" fillId="0" borderId="14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0" fillId="0" borderId="17" xfId="0" applyBorder="1" applyAlignment="1">
      <alignment/>
    </xf>
    <xf numFmtId="0" fontId="27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11" xfId="0" applyBorder="1" applyAlignment="1">
      <alignment/>
    </xf>
    <xf numFmtId="0" fontId="2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3" fillId="0" borderId="0" xfId="0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6" xfId="48"/>
    <cellStyle name="Millares 2" xfId="49"/>
    <cellStyle name="Millares 5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3.00390625" style="0" customWidth="1"/>
    <col min="2" max="2" width="11.7109375" style="0" customWidth="1"/>
    <col min="3" max="3" width="10.7109375" style="0" customWidth="1"/>
    <col min="4" max="4" width="10.421875" style="0" customWidth="1"/>
    <col min="5" max="5" width="11.28125" style="0" customWidth="1"/>
    <col min="6" max="6" width="9.57421875" style="0" customWidth="1"/>
    <col min="7" max="7" width="9.140625" style="0" customWidth="1"/>
    <col min="8" max="8" width="11.421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2"/>
    </row>
    <row r="2" spans="1:8" ht="18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pans="1:8" ht="15.75">
      <c r="A4" s="7" t="s">
        <v>10</v>
      </c>
      <c r="B4" s="8">
        <v>36276.071632</v>
      </c>
      <c r="C4" s="9">
        <v>107</v>
      </c>
      <c r="D4" s="9">
        <v>100</v>
      </c>
      <c r="E4" s="10">
        <f>SUM(B4,C4,C4)</f>
        <v>36490.071632</v>
      </c>
      <c r="F4" s="11">
        <f>SUM((E4/25)/7)*1.5</f>
        <v>312.77204256000005</v>
      </c>
      <c r="G4" s="11">
        <f>SUM((E4/25)/7)*2</f>
        <v>417.02939008000004</v>
      </c>
      <c r="H4" s="12">
        <v>4000</v>
      </c>
    </row>
    <row r="5" spans="1:8" ht="15.75">
      <c r="A5" s="7" t="s">
        <v>11</v>
      </c>
      <c r="B5" s="8">
        <v>35411.075972000006</v>
      </c>
      <c r="C5" s="9">
        <v>107</v>
      </c>
      <c r="D5" s="9">
        <v>100</v>
      </c>
      <c r="E5" s="10">
        <f aca="true" t="shared" si="0" ref="E5:E14">SUM(B5,C5,C5)</f>
        <v>35625.075972000006</v>
      </c>
      <c r="F5" s="11">
        <f>SUM((E5/25)/7)*1.5</f>
        <v>305.35779404571434</v>
      </c>
      <c r="G5" s="11">
        <f>SUM((E5/25)/7)*2</f>
        <v>407.1437253942858</v>
      </c>
      <c r="H5" s="12">
        <v>4000</v>
      </c>
    </row>
    <row r="6" spans="1:8" ht="15.75">
      <c r="A6" s="7" t="s">
        <v>12</v>
      </c>
      <c r="B6" s="8">
        <v>35102.79377999999</v>
      </c>
      <c r="C6" s="9">
        <v>107</v>
      </c>
      <c r="D6" s="9">
        <v>100</v>
      </c>
      <c r="E6" s="10">
        <f t="shared" si="0"/>
        <v>35316.79377999999</v>
      </c>
      <c r="F6" s="11">
        <f>SUM((E6/25)/7)*1.5</f>
        <v>302.7153752571428</v>
      </c>
      <c r="G6" s="11">
        <f>SUM((E6/25)/7)*2</f>
        <v>403.6205003428571</v>
      </c>
      <c r="H6" s="12">
        <v>4000</v>
      </c>
    </row>
    <row r="7" spans="1:8" ht="15.75">
      <c r="A7" s="7" t="s">
        <v>13</v>
      </c>
      <c r="B7" s="8">
        <v>33852.951384</v>
      </c>
      <c r="C7" s="9">
        <v>100</v>
      </c>
      <c r="D7" s="9">
        <v>100</v>
      </c>
      <c r="E7" s="10">
        <f t="shared" si="0"/>
        <v>34052.951384</v>
      </c>
      <c r="F7" s="11">
        <f>SUM((E7/25)/8)*1.5</f>
        <v>255.39713538</v>
      </c>
      <c r="G7" s="11">
        <f>SUM((E7/25)/8)*2</f>
        <v>340.52951384</v>
      </c>
      <c r="H7" s="12">
        <v>4000</v>
      </c>
    </row>
    <row r="8" spans="1:8" ht="15.75">
      <c r="A8" s="7" t="s">
        <v>14</v>
      </c>
      <c r="B8" s="8">
        <v>34978.20594000001</v>
      </c>
      <c r="C8" s="9">
        <v>100</v>
      </c>
      <c r="D8" s="9">
        <v>100</v>
      </c>
      <c r="E8" s="10">
        <f t="shared" si="0"/>
        <v>35178.20594000001</v>
      </c>
      <c r="F8" s="11">
        <f aca="true" t="shared" si="1" ref="F8:F14">SUM((E8/25)/8)*1.5</f>
        <v>263.8365445500001</v>
      </c>
      <c r="G8" s="11">
        <f aca="true" t="shared" si="2" ref="G8:G14">SUM((E8/25)/8)*2</f>
        <v>351.7820594000001</v>
      </c>
      <c r="H8" s="12">
        <v>4000</v>
      </c>
    </row>
    <row r="9" spans="1:8" ht="15.75">
      <c r="A9" s="7" t="s">
        <v>15</v>
      </c>
      <c r="B9" s="8">
        <v>34852.1281</v>
      </c>
      <c r="C9" s="9">
        <v>100</v>
      </c>
      <c r="D9" s="9">
        <v>100</v>
      </c>
      <c r="E9" s="10">
        <f t="shared" si="0"/>
        <v>35052.1281</v>
      </c>
      <c r="F9" s="11">
        <f t="shared" si="1"/>
        <v>262.89096075000003</v>
      </c>
      <c r="G9" s="11">
        <f t="shared" si="2"/>
        <v>350.52128100000004</v>
      </c>
      <c r="H9" s="12">
        <v>4000</v>
      </c>
    </row>
    <row r="10" spans="1:8" ht="15.75">
      <c r="A10" s="7" t="s">
        <v>16</v>
      </c>
      <c r="B10" s="8">
        <v>34535.981092</v>
      </c>
      <c r="C10" s="9">
        <v>100</v>
      </c>
      <c r="D10" s="9">
        <v>100</v>
      </c>
      <c r="E10" s="10">
        <f t="shared" si="0"/>
        <v>34735.981092</v>
      </c>
      <c r="F10" s="11">
        <f t="shared" si="1"/>
        <v>260.51985819000004</v>
      </c>
      <c r="G10" s="11">
        <f t="shared" si="2"/>
        <v>347.35981092000003</v>
      </c>
      <c r="H10" s="12">
        <v>4000</v>
      </c>
    </row>
    <row r="11" spans="1:8" ht="15.75">
      <c r="A11" s="7" t="s">
        <v>17</v>
      </c>
      <c r="B11" s="8">
        <v>35975.892656</v>
      </c>
      <c r="C11" s="9">
        <v>100</v>
      </c>
      <c r="D11" s="9">
        <v>100</v>
      </c>
      <c r="E11" s="10">
        <f t="shared" si="0"/>
        <v>36175.892656</v>
      </c>
      <c r="F11" s="11">
        <f t="shared" si="1"/>
        <v>271.31919492000003</v>
      </c>
      <c r="G11" s="11">
        <f t="shared" si="2"/>
        <v>361.75892656</v>
      </c>
      <c r="H11" s="12">
        <v>4000</v>
      </c>
    </row>
    <row r="12" spans="1:8" ht="15.75">
      <c r="A12" s="7" t="s">
        <v>18</v>
      </c>
      <c r="B12" s="8">
        <v>34535.981092</v>
      </c>
      <c r="C12" s="9">
        <v>100</v>
      </c>
      <c r="D12" s="9">
        <v>100</v>
      </c>
      <c r="E12" s="10">
        <f t="shared" si="0"/>
        <v>34735.981092</v>
      </c>
      <c r="F12" s="11">
        <f t="shared" si="1"/>
        <v>260.51985819000004</v>
      </c>
      <c r="G12" s="11">
        <f t="shared" si="2"/>
        <v>347.35981092000003</v>
      </c>
      <c r="H12" s="12">
        <v>4000</v>
      </c>
    </row>
    <row r="13" spans="1:8" ht="15.75">
      <c r="A13" s="7" t="s">
        <v>19</v>
      </c>
      <c r="B13" s="8">
        <v>33788.960056</v>
      </c>
      <c r="C13" s="9">
        <v>100</v>
      </c>
      <c r="D13" s="9">
        <v>100</v>
      </c>
      <c r="E13" s="10">
        <f t="shared" si="0"/>
        <v>33988.960056</v>
      </c>
      <c r="F13" s="11">
        <f t="shared" si="1"/>
        <v>254.91720042000003</v>
      </c>
      <c r="G13" s="11">
        <f t="shared" si="2"/>
        <v>339.88960056</v>
      </c>
      <c r="H13" s="12">
        <v>4000</v>
      </c>
    </row>
    <row r="14" spans="1:8" ht="15.75">
      <c r="A14" s="7" t="s">
        <v>20</v>
      </c>
      <c r="B14" s="8">
        <v>31041.589583999998</v>
      </c>
      <c r="C14" s="9">
        <v>100</v>
      </c>
      <c r="D14" s="9">
        <v>100</v>
      </c>
      <c r="E14" s="10">
        <f t="shared" si="0"/>
        <v>31241.589583999998</v>
      </c>
      <c r="F14" s="11">
        <f t="shared" si="1"/>
        <v>234.31192187999997</v>
      </c>
      <c r="G14" s="11">
        <f t="shared" si="2"/>
        <v>312.41589583999996</v>
      </c>
      <c r="H14" s="12">
        <v>4000</v>
      </c>
    </row>
    <row r="15" spans="1:7" ht="18.75" customHeight="1">
      <c r="A15" s="13" t="s">
        <v>21</v>
      </c>
      <c r="B15" s="14"/>
      <c r="C15" s="14"/>
      <c r="D15" s="15"/>
      <c r="E15" s="16"/>
      <c r="F15" s="17"/>
      <c r="G15" s="17"/>
    </row>
    <row r="16" spans="1:8" ht="33.75" customHeight="1">
      <c r="A16" s="4" t="s">
        <v>2</v>
      </c>
      <c r="B16" s="18" t="s">
        <v>3</v>
      </c>
      <c r="C16" s="18" t="s">
        <v>4</v>
      </c>
      <c r="D16" s="18" t="s">
        <v>5</v>
      </c>
      <c r="E16" s="18" t="s">
        <v>6</v>
      </c>
      <c r="F16" s="6" t="s">
        <v>22</v>
      </c>
      <c r="G16" s="6" t="s">
        <v>23</v>
      </c>
      <c r="H16" s="18" t="s">
        <v>9</v>
      </c>
    </row>
    <row r="17" spans="1:8" ht="15.75">
      <c r="A17" s="7" t="s">
        <v>10</v>
      </c>
      <c r="B17" s="8">
        <v>37673.124836</v>
      </c>
      <c r="C17" s="9">
        <v>107</v>
      </c>
      <c r="D17" s="9">
        <v>100</v>
      </c>
      <c r="E17" s="19">
        <f>SUM(B17,C17,D17)</f>
        <v>37880.124836</v>
      </c>
      <c r="F17" s="11">
        <f>SUM((E17/25)/7)*1.5</f>
        <v>324.6867843085715</v>
      </c>
      <c r="G17" s="11">
        <f>SUM((E17/25)/7)*2</f>
        <v>432.9157124114286</v>
      </c>
      <c r="H17" s="12">
        <v>4000</v>
      </c>
    </row>
    <row r="18" spans="1:8" ht="15.75">
      <c r="A18" s="7" t="s">
        <v>11</v>
      </c>
      <c r="B18" s="8">
        <v>36534.518688</v>
      </c>
      <c r="C18" s="9">
        <v>107</v>
      </c>
      <c r="D18" s="9">
        <v>100</v>
      </c>
      <c r="E18" s="19">
        <f aca="true" t="shared" si="3" ref="E18:E27">SUM(B18,C18,D18)</f>
        <v>36741.518688</v>
      </c>
      <c r="F18" s="11">
        <f>SUM((E18/25)/7)*1.5</f>
        <v>314.92730303999997</v>
      </c>
      <c r="G18" s="11">
        <f>SUM((E18/25)/7)*2</f>
        <v>419.90307071999996</v>
      </c>
      <c r="H18" s="12">
        <v>4000</v>
      </c>
    </row>
    <row r="19" spans="1:8" ht="15.75">
      <c r="A19" s="7" t="s">
        <v>12</v>
      </c>
      <c r="B19" s="8">
        <v>36159.265168</v>
      </c>
      <c r="C19" s="9">
        <v>100</v>
      </c>
      <c r="D19" s="9">
        <v>100</v>
      </c>
      <c r="E19" s="19">
        <f t="shared" si="3"/>
        <v>36359.265168</v>
      </c>
      <c r="F19" s="11">
        <f>SUM((E19/25)/7)*1.5</f>
        <v>311.65084429714284</v>
      </c>
      <c r="G19" s="11">
        <f>SUM((E19/25)/7)*2</f>
        <v>415.5344590628571</v>
      </c>
      <c r="H19" s="12">
        <v>4000</v>
      </c>
    </row>
    <row r="20" spans="1:8" ht="15.75">
      <c r="A20" s="7" t="s">
        <v>24</v>
      </c>
      <c r="B20" s="8">
        <v>33853.59506400001</v>
      </c>
      <c r="C20" s="9">
        <v>100</v>
      </c>
      <c r="D20" s="9">
        <v>100</v>
      </c>
      <c r="E20" s="19">
        <f t="shared" si="3"/>
        <v>34053.59506400001</v>
      </c>
      <c r="F20" s="11">
        <f aca="true" t="shared" si="4" ref="F20:F27">SUM((E20/25)/8)*1.5</f>
        <v>255.40196298000006</v>
      </c>
      <c r="G20" s="11">
        <f aca="true" t="shared" si="5" ref="G20:G27">SUM((E20/25)/8)*2</f>
        <v>340.53595064000007</v>
      </c>
      <c r="H20" s="12">
        <v>4000</v>
      </c>
    </row>
    <row r="21" spans="1:8" ht="15.75">
      <c r="A21" s="7" t="s">
        <v>16</v>
      </c>
      <c r="B21" s="8">
        <v>34537.107532</v>
      </c>
      <c r="C21" s="9">
        <v>100</v>
      </c>
      <c r="D21" s="9">
        <v>100</v>
      </c>
      <c r="E21" s="19">
        <f t="shared" si="3"/>
        <v>34737.107532</v>
      </c>
      <c r="F21" s="11">
        <f t="shared" si="4"/>
        <v>260.52830649000003</v>
      </c>
      <c r="G21" s="11">
        <f t="shared" si="5"/>
        <v>347.37107532000005</v>
      </c>
      <c r="H21" s="12">
        <v>4000</v>
      </c>
    </row>
    <row r="22" spans="1:8" ht="15.75">
      <c r="A22" s="7" t="s">
        <v>17</v>
      </c>
      <c r="B22" s="8">
        <v>36659.106528</v>
      </c>
      <c r="C22" s="9">
        <v>100</v>
      </c>
      <c r="D22" s="9">
        <v>100</v>
      </c>
      <c r="E22" s="19">
        <f t="shared" si="3"/>
        <v>36859.106528</v>
      </c>
      <c r="F22" s="11">
        <f t="shared" si="4"/>
        <v>276.44329896</v>
      </c>
      <c r="G22" s="11">
        <f t="shared" si="5"/>
        <v>368.59106527999995</v>
      </c>
      <c r="H22" s="12">
        <v>4000</v>
      </c>
    </row>
    <row r="23" spans="1:8" ht="15.75">
      <c r="A23" s="7" t="s">
        <v>25</v>
      </c>
      <c r="B23" s="8">
        <v>34952.281132000004</v>
      </c>
      <c r="C23" s="9">
        <v>100</v>
      </c>
      <c r="D23" s="9">
        <v>100</v>
      </c>
      <c r="E23" s="19">
        <f t="shared" si="3"/>
        <v>35152.281132000004</v>
      </c>
      <c r="F23" s="11">
        <f t="shared" si="4"/>
        <v>263.64210849</v>
      </c>
      <c r="G23" s="11">
        <f t="shared" si="5"/>
        <v>351.52281132</v>
      </c>
      <c r="H23" s="12">
        <v>4000</v>
      </c>
    </row>
    <row r="24" spans="1:8" ht="15.75">
      <c r="A24" s="7" t="s">
        <v>26</v>
      </c>
      <c r="B24" s="8">
        <v>34952.281132000004</v>
      </c>
      <c r="C24" s="9">
        <v>100</v>
      </c>
      <c r="D24" s="9">
        <v>100</v>
      </c>
      <c r="E24" s="19">
        <f t="shared" si="3"/>
        <v>35152.281132000004</v>
      </c>
      <c r="F24" s="11">
        <f t="shared" si="4"/>
        <v>263.64210849</v>
      </c>
      <c r="G24" s="11">
        <f t="shared" si="5"/>
        <v>351.52281132</v>
      </c>
      <c r="H24" s="12">
        <v>4000</v>
      </c>
    </row>
    <row r="25" spans="1:8" ht="15.75">
      <c r="A25" s="7" t="s">
        <v>18</v>
      </c>
      <c r="B25" s="8">
        <v>34537.107532</v>
      </c>
      <c r="C25" s="9">
        <v>100</v>
      </c>
      <c r="D25" s="9">
        <v>100</v>
      </c>
      <c r="E25" s="19">
        <f t="shared" si="3"/>
        <v>34737.107532</v>
      </c>
      <c r="F25" s="11">
        <f t="shared" si="4"/>
        <v>260.52830649000003</v>
      </c>
      <c r="G25" s="11">
        <f t="shared" si="5"/>
        <v>347.37107532000005</v>
      </c>
      <c r="H25" s="12">
        <v>4000</v>
      </c>
    </row>
    <row r="26" spans="1:8" ht="15.75">
      <c r="A26" s="7" t="s">
        <v>19</v>
      </c>
      <c r="B26" s="8">
        <v>33788.316376</v>
      </c>
      <c r="C26" s="9">
        <v>100</v>
      </c>
      <c r="D26" s="9">
        <v>100</v>
      </c>
      <c r="E26" s="19">
        <f t="shared" si="3"/>
        <v>33988.316376</v>
      </c>
      <c r="F26" s="11">
        <f t="shared" si="4"/>
        <v>254.91237282</v>
      </c>
      <c r="G26" s="11">
        <f t="shared" si="5"/>
        <v>339.88316376</v>
      </c>
      <c r="H26" s="12">
        <v>4000</v>
      </c>
    </row>
    <row r="27" spans="1:8" ht="15.75">
      <c r="A27" s="20" t="s">
        <v>20</v>
      </c>
      <c r="B27" s="21">
        <v>31042.233264</v>
      </c>
      <c r="C27" s="22">
        <v>100</v>
      </c>
      <c r="D27" s="22">
        <v>100</v>
      </c>
      <c r="E27" s="23">
        <f t="shared" si="3"/>
        <v>31242.233264</v>
      </c>
      <c r="F27" s="24">
        <f t="shared" si="4"/>
        <v>234.31674948</v>
      </c>
      <c r="G27" s="24">
        <f t="shared" si="5"/>
        <v>312.42233264</v>
      </c>
      <c r="H27" s="25">
        <v>4000</v>
      </c>
    </row>
    <row r="28" spans="1:8" ht="15">
      <c r="A28" s="26" t="s">
        <v>27</v>
      </c>
      <c r="B28" s="27"/>
      <c r="C28" s="27"/>
      <c r="D28" s="27"/>
      <c r="E28" s="27"/>
      <c r="F28" s="27"/>
      <c r="G28" s="28"/>
      <c r="H28" s="29"/>
    </row>
    <row r="29" spans="1:8" ht="15">
      <c r="A29" s="30" t="s">
        <v>28</v>
      </c>
      <c r="B29" s="31" t="s">
        <v>29</v>
      </c>
      <c r="C29" s="32"/>
      <c r="D29" s="33"/>
      <c r="E29" s="33"/>
      <c r="F29" s="33"/>
      <c r="G29" s="33"/>
      <c r="H29" s="34"/>
    </row>
    <row r="30" spans="1:8" ht="15">
      <c r="A30" s="35" t="s">
        <v>30</v>
      </c>
      <c r="B30" s="36" t="s">
        <v>31</v>
      </c>
      <c r="C30" s="36"/>
      <c r="D30" s="33"/>
      <c r="E30" s="33"/>
      <c r="F30" s="33"/>
      <c r="G30" s="33"/>
      <c r="H30" s="34"/>
    </row>
    <row r="31" spans="1:8" ht="15">
      <c r="A31" s="35" t="s">
        <v>32</v>
      </c>
      <c r="B31" s="36" t="s">
        <v>33</v>
      </c>
      <c r="C31" s="33"/>
      <c r="D31" s="36" t="s">
        <v>34</v>
      </c>
      <c r="E31" s="36"/>
      <c r="F31" s="36"/>
      <c r="G31" s="33"/>
      <c r="H31" s="34"/>
    </row>
    <row r="32" spans="1:8" ht="15">
      <c r="A32" s="35" t="s">
        <v>35</v>
      </c>
      <c r="B32" s="36"/>
      <c r="C32" s="33"/>
      <c r="D32" s="33"/>
      <c r="E32" s="33"/>
      <c r="F32" s="33"/>
      <c r="G32" s="33"/>
      <c r="H32" s="34"/>
    </row>
    <row r="33" spans="1:8" ht="15">
      <c r="A33" s="37" t="s">
        <v>36</v>
      </c>
      <c r="B33" s="38" t="s">
        <v>37</v>
      </c>
      <c r="C33" s="39"/>
      <c r="D33" s="38"/>
      <c r="E33" s="38"/>
      <c r="F33" s="38"/>
      <c r="G33" s="40"/>
      <c r="H33" s="41"/>
    </row>
    <row r="34" spans="1:8" ht="16.5">
      <c r="A34" s="42" t="s">
        <v>38</v>
      </c>
      <c r="B34" s="43"/>
      <c r="C34" s="43"/>
      <c r="D34" s="43"/>
      <c r="E34" s="43"/>
      <c r="F34" s="43"/>
      <c r="G34" s="43"/>
      <c r="H34" s="44"/>
    </row>
    <row r="35" spans="1:8" ht="15.75">
      <c r="A35" s="45" t="s">
        <v>39</v>
      </c>
      <c r="B35" s="45"/>
      <c r="C35" s="45"/>
      <c r="D35" s="45"/>
      <c r="E35" s="45"/>
      <c r="F35" s="45"/>
      <c r="G35" s="45"/>
      <c r="H35" s="45"/>
    </row>
  </sheetData>
  <sheetProtection/>
  <printOptions/>
  <pageMargins left="0.3937007874015748" right="0.1968503937007874" top="2.559055118110236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Nahuel M. Quercetti</dc:creator>
  <cp:keywords/>
  <dc:description/>
  <cp:lastModifiedBy>Nahuel M. Quercetti</cp:lastModifiedBy>
  <dcterms:created xsi:type="dcterms:W3CDTF">2020-03-03T22:37:46Z</dcterms:created>
  <dcterms:modified xsi:type="dcterms:W3CDTF">2020-03-03T22:38:59Z</dcterms:modified>
  <cp:category/>
  <cp:version/>
  <cp:contentType/>
  <cp:contentStatus/>
</cp:coreProperties>
</file>