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19875" windowHeight="7725" activeTab="0"/>
  </bookViews>
  <sheets>
    <sheet name="Enero 2020" sheetId="1" r:id="rId1"/>
  </sheets>
  <definedNames/>
  <calcPr fullCalcOnLoad="1"/>
</workbook>
</file>

<file path=xl/sharedStrings.xml><?xml version="1.0" encoding="utf-8"?>
<sst xmlns="http://schemas.openxmlformats.org/spreadsheetml/2006/main" count="43" uniqueCount="29">
  <si>
    <t xml:space="preserve">           ESCALA SALARIAL PARA LOS MESES DE Octubre 2019 a Enero 2020</t>
  </si>
  <si>
    <r>
      <t xml:space="preserve">                                 </t>
    </r>
    <r>
      <rPr>
        <b/>
        <sz val="14"/>
        <rFont val="Arial"/>
        <family val="2"/>
      </rPr>
      <t xml:space="preserve">RAMA PANADEROS                      </t>
    </r>
  </si>
  <si>
    <t>CATEGORIAS</t>
  </si>
  <si>
    <t xml:space="preserve">BASICO </t>
  </si>
  <si>
    <t>Presen tismo</t>
  </si>
  <si>
    <t>puntua lidad</t>
  </si>
  <si>
    <t>Basico Total</t>
  </si>
  <si>
    <t>HORAS  al 50%</t>
  </si>
  <si>
    <t>HORAS  al 100%</t>
  </si>
  <si>
    <t>Decreto 14/2020</t>
  </si>
  <si>
    <t>OFICIAL</t>
  </si>
  <si>
    <t>MEDIO OFICIAL</t>
  </si>
  <si>
    <t>AYUDANTE</t>
  </si>
  <si>
    <t>PEON O MANTENIMI.</t>
  </si>
  <si>
    <t>CAJEROS</t>
  </si>
  <si>
    <t>DEPENDIENTE/A</t>
  </si>
  <si>
    <t>ADMINISTRATIVOS</t>
  </si>
  <si>
    <t>ENCARGADO/DA</t>
  </si>
  <si>
    <t>REPARTIDOR</t>
  </si>
  <si>
    <t>AYUDANTE REPAR.</t>
  </si>
  <si>
    <t>APRENDIZ</t>
  </si>
  <si>
    <t xml:space="preserve">                                                                               RAMA INGLESEROS   </t>
  </si>
  <si>
    <t>HORAS  50%</t>
  </si>
  <si>
    <t>HORAS  100%</t>
  </si>
  <si>
    <t xml:space="preserve">PEON </t>
  </si>
  <si>
    <t>CORTADOR</t>
  </si>
  <si>
    <t>RALLADOR</t>
  </si>
  <si>
    <t xml:space="preserve">                               1) El Bono de $ 5.000,00  BNU. 669/19,  </t>
  </si>
  <si>
    <t xml:space="preserve">      se pagara en cuatro cuotas Iguales y consecutivas de $ 1.250,00</t>
  </si>
</sst>
</file>

<file path=xl/styles.xml><?xml version="1.0" encoding="utf-8"?>
<styleSheet xmlns="http://schemas.openxmlformats.org/spreadsheetml/2006/main">
  <numFmts count="1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 &quot;$&quot;\ * #,##0.00_ ;_ &quot;$&quot;\ * \-#,##0.00_ ;_ &quot;$&quot;\ * &quot;-&quot;??_ ;_ @_ "/>
    <numFmt numFmtId="165" formatCode="_ &quot;$&quot;\ * #,##0_ ;_ &quot;$&quot;\ * \-#,##0_ ;_ &quot;$&quot;\ * &quot;-&quot;??_ ;_ @_ "/>
    <numFmt numFmtId="166" formatCode="&quot;$&quot;\ #,##0.00;[Red]&quot;$&quot;\ \-#,##0.00"/>
    <numFmt numFmtId="167" formatCode="_-* #,##0.00\ _€_-;\-* #,##0.00\ _€_-;_-* &quot;-&quot;??\ _€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Calibri"/>
      <family val="2"/>
    </font>
    <font>
      <sz val="14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2"/>
      <color indexed="8"/>
      <name val="Calibri"/>
      <family val="2"/>
    </font>
    <font>
      <sz val="10"/>
      <name val="Arial"/>
      <family val="0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Arial"/>
      <family val="2"/>
    </font>
    <font>
      <sz val="12"/>
      <color theme="1"/>
      <name val="Calibri"/>
      <family val="2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31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19" fillId="0" borderId="0" xfId="0" applyNumberFormat="1" applyFont="1" applyFill="1" applyBorder="1" applyAlignment="1" applyProtection="1">
      <alignment/>
      <protection/>
    </xf>
    <xf numFmtId="0" fontId="21" fillId="0" borderId="10" xfId="0" applyNumberFormat="1" applyFont="1" applyFill="1" applyBorder="1" applyAlignment="1" applyProtection="1">
      <alignment horizontal="center"/>
      <protection/>
    </xf>
    <xf numFmtId="0" fontId="20" fillId="0" borderId="10" xfId="0" applyNumberFormat="1" applyFont="1" applyFill="1" applyBorder="1" applyAlignment="1" applyProtection="1">
      <alignment horizontal="center" wrapText="1" readingOrder="1"/>
      <protection/>
    </xf>
    <xf numFmtId="0" fontId="22" fillId="0" borderId="10" xfId="0" applyFont="1" applyBorder="1" applyAlignment="1">
      <alignment horizontal="center" wrapText="1" readingOrder="1"/>
    </xf>
    <xf numFmtId="0" fontId="23" fillId="0" borderId="10" xfId="0" applyNumberFormat="1" applyFont="1" applyFill="1" applyBorder="1" applyAlignment="1" applyProtection="1">
      <alignment horizontal="center" wrapText="1" readingOrder="1"/>
      <protection/>
    </xf>
    <xf numFmtId="0" fontId="22" fillId="0" borderId="10" xfId="0" applyNumberFormat="1" applyFont="1" applyFill="1" applyBorder="1" applyAlignment="1" applyProtection="1">
      <alignment horizontal="center"/>
      <protection/>
    </xf>
    <xf numFmtId="165" fontId="45" fillId="0" borderId="10" xfId="51" applyNumberFormat="1" applyFont="1" applyBorder="1" applyAlignment="1">
      <alignment/>
    </xf>
    <xf numFmtId="166" fontId="23" fillId="0" borderId="10" xfId="51" applyNumberFormat="1" applyFont="1" applyFill="1" applyBorder="1" applyAlignment="1" applyProtection="1">
      <alignment horizontal="center"/>
      <protection/>
    </xf>
    <xf numFmtId="165" fontId="23" fillId="0" borderId="10" xfId="51" applyNumberFormat="1" applyFont="1" applyFill="1" applyBorder="1" applyAlignment="1" applyProtection="1">
      <alignment horizontal="center"/>
      <protection/>
    </xf>
    <xf numFmtId="1" fontId="23" fillId="0" borderId="10" xfId="0" applyNumberFormat="1" applyFont="1" applyBorder="1" applyAlignment="1">
      <alignment horizontal="center"/>
    </xf>
    <xf numFmtId="166" fontId="46" fillId="0" borderId="10" xfId="0" applyNumberFormat="1" applyFont="1" applyBorder="1" applyAlignment="1">
      <alignment/>
    </xf>
    <xf numFmtId="0" fontId="20" fillId="0" borderId="11" xfId="0" applyNumberFormat="1" applyFont="1" applyFill="1" applyBorder="1" applyAlignment="1" applyProtection="1">
      <alignment horizontal="center"/>
      <protection/>
    </xf>
    <xf numFmtId="0" fontId="20" fillId="0" borderId="12" xfId="0" applyNumberFormat="1" applyFont="1" applyFill="1" applyBorder="1" applyAlignment="1" applyProtection="1">
      <alignment horizontal="center"/>
      <protection/>
    </xf>
    <xf numFmtId="0" fontId="20" fillId="0" borderId="13" xfId="0" applyNumberFormat="1" applyFont="1" applyFill="1" applyBorder="1" applyAlignment="1" applyProtection="1">
      <alignment horizontal="center"/>
      <protection/>
    </xf>
    <xf numFmtId="0" fontId="20" fillId="0" borderId="0" xfId="0" applyNumberFormat="1" applyFont="1" applyFill="1" applyBorder="1" applyAlignment="1" applyProtection="1">
      <alignment horizontal="center"/>
      <protection/>
    </xf>
    <xf numFmtId="0" fontId="26" fillId="0" borderId="0" xfId="0" applyFont="1" applyBorder="1" applyAlignment="1">
      <alignment/>
    </xf>
    <xf numFmtId="0" fontId="22" fillId="0" borderId="0" xfId="0" applyNumberFormat="1" applyFont="1" applyFill="1" applyBorder="1" applyAlignment="1" applyProtection="1">
      <alignment horizontal="center"/>
      <protection/>
    </xf>
    <xf numFmtId="165" fontId="45" fillId="0" borderId="0" xfId="51" applyNumberFormat="1" applyFont="1" applyBorder="1" applyAlignment="1">
      <alignment/>
    </xf>
    <xf numFmtId="166" fontId="23" fillId="0" borderId="0" xfId="51" applyNumberFormat="1" applyFont="1" applyFill="1" applyBorder="1" applyAlignment="1" applyProtection="1">
      <alignment horizontal="center"/>
      <protection/>
    </xf>
    <xf numFmtId="165" fontId="23" fillId="0" borderId="0" xfId="51" applyNumberFormat="1" applyFont="1" applyFill="1" applyBorder="1" applyAlignment="1" applyProtection="1">
      <alignment horizontal="center"/>
      <protection/>
    </xf>
    <xf numFmtId="1" fontId="23" fillId="0" borderId="0" xfId="0" applyNumberFormat="1" applyFont="1" applyBorder="1" applyAlignment="1">
      <alignment horizontal="center"/>
    </xf>
    <xf numFmtId="0" fontId="46" fillId="0" borderId="14" xfId="0" applyFont="1" applyBorder="1" applyAlignment="1">
      <alignment/>
    </xf>
    <xf numFmtId="0" fontId="23" fillId="0" borderId="15" xfId="0" applyNumberFormat="1" applyFont="1" applyFill="1" applyBorder="1" applyAlignment="1" applyProtection="1">
      <alignment horizontal="center"/>
      <protection/>
    </xf>
    <xf numFmtId="0" fontId="0" fillId="0" borderId="15" xfId="0" applyBorder="1" applyAlignment="1">
      <alignment/>
    </xf>
    <xf numFmtId="0" fontId="46" fillId="0" borderId="15" xfId="0" applyFont="1" applyBorder="1" applyAlignment="1">
      <alignment/>
    </xf>
    <xf numFmtId="0" fontId="46" fillId="0" borderId="16" xfId="0" applyFont="1" applyBorder="1" applyAlignment="1">
      <alignment/>
    </xf>
    <xf numFmtId="0" fontId="47" fillId="0" borderId="17" xfId="0" applyFont="1" applyBorder="1" applyAlignment="1">
      <alignment/>
    </xf>
    <xf numFmtId="0" fontId="47" fillId="0" borderId="18" xfId="0" applyFont="1" applyBorder="1" applyAlignment="1">
      <alignment/>
    </xf>
    <xf numFmtId="0" fontId="0" fillId="0" borderId="19" xfId="0" applyBorder="1" applyAlignment="1">
      <alignment/>
    </xf>
  </cellXfs>
  <cellStyles count="6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16" xfId="48"/>
    <cellStyle name="Millares 2" xfId="49"/>
    <cellStyle name="Millares 5" xfId="50"/>
    <cellStyle name="Currency" xfId="51"/>
    <cellStyle name="Currency [0]" xfId="52"/>
    <cellStyle name="Neutral" xfId="53"/>
    <cellStyle name="Normal 2" xfId="54"/>
    <cellStyle name="Normal 2 10" xfId="55"/>
    <cellStyle name="Normal 2 2" xfId="56"/>
    <cellStyle name="Normal 2 3" xfId="57"/>
    <cellStyle name="Normal 2 4" xfId="58"/>
    <cellStyle name="Normal 2 5" xfId="59"/>
    <cellStyle name="Normal 2 6" xfId="60"/>
    <cellStyle name="Normal 2 7" xfId="61"/>
    <cellStyle name="Normal 2 8" xfId="62"/>
    <cellStyle name="Normal 2 9" xfId="63"/>
    <cellStyle name="Normal 3" xfId="64"/>
    <cellStyle name="Notas" xfId="65"/>
    <cellStyle name="Percent" xfId="66"/>
    <cellStyle name="Salida" xfId="67"/>
    <cellStyle name="Texto de advertencia" xfId="68"/>
    <cellStyle name="Texto explicativo" xfId="69"/>
    <cellStyle name="Título" xfId="70"/>
    <cellStyle name="Título 1" xfId="71"/>
    <cellStyle name="Título 2" xfId="72"/>
    <cellStyle name="Título 3" xfId="73"/>
    <cellStyle name="Total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zoomScalePageLayoutView="0" workbookViewId="0" topLeftCell="A1">
      <selection activeCell="A3" sqref="A3"/>
    </sheetView>
  </sheetViews>
  <sheetFormatPr defaultColWidth="11.421875" defaultRowHeight="15"/>
  <cols>
    <col min="1" max="1" width="22.00390625" style="0" customWidth="1"/>
    <col min="2" max="2" width="11.7109375" style="0" customWidth="1"/>
    <col min="3" max="4" width="10.7109375" style="0" customWidth="1"/>
    <col min="5" max="5" width="11.7109375" style="0" customWidth="1"/>
    <col min="6" max="7" width="9.7109375" style="0" customWidth="1"/>
    <col min="8" max="8" width="12.57421875" style="0" customWidth="1"/>
    <col min="9" max="9" width="13.140625" style="0" customWidth="1"/>
  </cols>
  <sheetData>
    <row r="1" spans="1:10" ht="18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8" ht="18">
      <c r="A2" s="2" t="s">
        <v>1</v>
      </c>
      <c r="B2" s="2"/>
      <c r="C2" s="2"/>
      <c r="D2" s="2"/>
      <c r="E2" s="2"/>
      <c r="F2" s="2"/>
      <c r="G2" s="2"/>
      <c r="H2" s="2"/>
    </row>
    <row r="3" spans="1:8" ht="39" customHeight="1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5" t="s">
        <v>7</v>
      </c>
      <c r="G3" s="5" t="s">
        <v>8</v>
      </c>
      <c r="H3" s="6" t="s">
        <v>9</v>
      </c>
    </row>
    <row r="4" spans="1:8" ht="19.5" customHeight="1">
      <c r="A4" s="7" t="s">
        <v>10</v>
      </c>
      <c r="B4" s="8">
        <v>30432.946</v>
      </c>
      <c r="C4" s="9">
        <v>107</v>
      </c>
      <c r="D4" s="9">
        <v>100</v>
      </c>
      <c r="E4" s="10">
        <f>SUM(B4,C4,D4)</f>
        <v>30639.946</v>
      </c>
      <c r="F4" s="11">
        <f>SUM((E4/25)/7)*1.5</f>
        <v>262.6281085714286</v>
      </c>
      <c r="G4" s="11">
        <f>SUM((E4/25)/7)*2</f>
        <v>350.1708114285714</v>
      </c>
      <c r="H4" s="12">
        <v>3000</v>
      </c>
    </row>
    <row r="5" spans="1:8" ht="19.5" customHeight="1">
      <c r="A5" s="7" t="s">
        <v>11</v>
      </c>
      <c r="B5" s="8">
        <v>29707.278500000004</v>
      </c>
      <c r="C5" s="9">
        <v>107</v>
      </c>
      <c r="D5" s="9">
        <v>100</v>
      </c>
      <c r="E5" s="10">
        <f aca="true" t="shared" si="0" ref="E5:E14">SUM(B5,C5,D5)</f>
        <v>29914.278500000004</v>
      </c>
      <c r="F5" s="11">
        <f>SUM((E5/25)/7)*1.5</f>
        <v>256.4081014285715</v>
      </c>
      <c r="G5" s="11">
        <f>SUM((E5/25)/7)*2</f>
        <v>341.87746857142866</v>
      </c>
      <c r="H5" s="12">
        <v>3000</v>
      </c>
    </row>
    <row r="6" spans="1:8" ht="19.5" customHeight="1">
      <c r="A6" s="7" t="s">
        <v>12</v>
      </c>
      <c r="B6" s="8">
        <v>29448.652499999997</v>
      </c>
      <c r="C6" s="9">
        <v>107</v>
      </c>
      <c r="D6" s="9">
        <v>100</v>
      </c>
      <c r="E6" s="10">
        <f t="shared" si="0"/>
        <v>29655.652499999997</v>
      </c>
      <c r="F6" s="11">
        <f>SUM((E6/25)/7)*1.5</f>
        <v>254.1913071428571</v>
      </c>
      <c r="G6" s="11">
        <f>SUM((E6/25)/7)*2</f>
        <v>338.9217428571428</v>
      </c>
      <c r="H6" s="12">
        <v>3000</v>
      </c>
    </row>
    <row r="7" spans="1:8" ht="19.5" customHeight="1">
      <c r="A7" s="7" t="s">
        <v>13</v>
      </c>
      <c r="B7" s="8">
        <v>28400.127000000004</v>
      </c>
      <c r="C7" s="9">
        <v>100</v>
      </c>
      <c r="D7" s="9">
        <v>100</v>
      </c>
      <c r="E7" s="10">
        <f t="shared" si="0"/>
        <v>28600.127000000004</v>
      </c>
      <c r="F7" s="11">
        <f>SUM((E7/25)/8)*1.5</f>
        <v>214.50095250000004</v>
      </c>
      <c r="G7" s="11">
        <f>SUM((E7/25)/8)*2</f>
        <v>286.00127000000003</v>
      </c>
      <c r="H7" s="12">
        <v>3000</v>
      </c>
    </row>
    <row r="8" spans="1:8" ht="19.5" customHeight="1">
      <c r="A8" s="7" t="s">
        <v>14</v>
      </c>
      <c r="B8" s="8">
        <v>29344.132500000007</v>
      </c>
      <c r="C8" s="9">
        <v>100</v>
      </c>
      <c r="D8" s="9">
        <v>100</v>
      </c>
      <c r="E8" s="10">
        <f t="shared" si="0"/>
        <v>29544.132500000007</v>
      </c>
      <c r="F8" s="11">
        <f aca="true" t="shared" si="1" ref="F8:F14">SUM((E8/25)/8)*1.5</f>
        <v>221.58099375000006</v>
      </c>
      <c r="G8" s="11">
        <f>SUM((E8/25)/8)*2</f>
        <v>295.44132500000006</v>
      </c>
      <c r="H8" s="12">
        <v>3000</v>
      </c>
    </row>
    <row r="9" spans="1:8" ht="19.5" customHeight="1">
      <c r="A9" s="7" t="s">
        <v>15</v>
      </c>
      <c r="B9" s="8">
        <v>29238.362500000003</v>
      </c>
      <c r="C9" s="9">
        <v>100</v>
      </c>
      <c r="D9" s="9">
        <v>100</v>
      </c>
      <c r="E9" s="10">
        <f t="shared" si="0"/>
        <v>29438.362500000003</v>
      </c>
      <c r="F9" s="11">
        <f t="shared" si="1"/>
        <v>220.78771875000004</v>
      </c>
      <c r="G9" s="11">
        <f aca="true" t="shared" si="2" ref="G9:G14">SUM((E9/25)/8)*2</f>
        <v>294.38362500000005</v>
      </c>
      <c r="H9" s="12">
        <v>3000</v>
      </c>
    </row>
    <row r="10" spans="1:8" ht="19.5" customHeight="1">
      <c r="A10" s="7" t="s">
        <v>16</v>
      </c>
      <c r="B10" s="8">
        <v>28973.1385</v>
      </c>
      <c r="C10" s="9">
        <v>100</v>
      </c>
      <c r="D10" s="9">
        <v>100</v>
      </c>
      <c r="E10" s="10">
        <f t="shared" si="0"/>
        <v>29173.1385</v>
      </c>
      <c r="F10" s="11">
        <f t="shared" si="1"/>
        <v>218.79853874999998</v>
      </c>
      <c r="G10" s="11">
        <f t="shared" si="2"/>
        <v>291.731385</v>
      </c>
      <c r="H10" s="12">
        <v>3000</v>
      </c>
    </row>
    <row r="11" spans="1:8" ht="19.5" customHeight="1">
      <c r="A11" s="7" t="s">
        <v>17</v>
      </c>
      <c r="B11" s="8">
        <v>30181.118000000002</v>
      </c>
      <c r="C11" s="9">
        <v>100</v>
      </c>
      <c r="D11" s="9">
        <v>100</v>
      </c>
      <c r="E11" s="10">
        <f t="shared" si="0"/>
        <v>30381.118000000002</v>
      </c>
      <c r="F11" s="11">
        <f t="shared" si="1"/>
        <v>227.85838500000003</v>
      </c>
      <c r="G11" s="11">
        <f t="shared" si="2"/>
        <v>303.81118000000004</v>
      </c>
      <c r="H11" s="12">
        <v>3000</v>
      </c>
    </row>
    <row r="12" spans="1:8" ht="19.5" customHeight="1">
      <c r="A12" s="7" t="s">
        <v>18</v>
      </c>
      <c r="B12" s="8">
        <v>28973.1385</v>
      </c>
      <c r="C12" s="9">
        <v>100</v>
      </c>
      <c r="D12" s="9">
        <v>100</v>
      </c>
      <c r="E12" s="10">
        <f t="shared" si="0"/>
        <v>29173.1385</v>
      </c>
      <c r="F12" s="11">
        <f t="shared" si="1"/>
        <v>218.79853874999998</v>
      </c>
      <c r="G12" s="11">
        <f t="shared" si="2"/>
        <v>291.731385</v>
      </c>
      <c r="H12" s="12">
        <v>3000</v>
      </c>
    </row>
    <row r="13" spans="1:8" ht="19.5" customHeight="1">
      <c r="A13" s="7" t="s">
        <v>19</v>
      </c>
      <c r="B13" s="8">
        <v>28346.443000000003</v>
      </c>
      <c r="C13" s="9">
        <v>100</v>
      </c>
      <c r="D13" s="9">
        <v>100</v>
      </c>
      <c r="E13" s="10">
        <f t="shared" si="0"/>
        <v>28546.443000000003</v>
      </c>
      <c r="F13" s="11">
        <f t="shared" si="1"/>
        <v>214.09832250000005</v>
      </c>
      <c r="G13" s="11">
        <f t="shared" si="2"/>
        <v>285.46443000000005</v>
      </c>
      <c r="H13" s="12">
        <v>3000</v>
      </c>
    </row>
    <row r="14" spans="1:8" ht="19.5" customHeight="1">
      <c r="A14" s="7" t="s">
        <v>20</v>
      </c>
      <c r="B14" s="8">
        <v>26041.602</v>
      </c>
      <c r="C14" s="9">
        <v>100</v>
      </c>
      <c r="D14" s="9">
        <v>100</v>
      </c>
      <c r="E14" s="10">
        <f t="shared" si="0"/>
        <v>26241.602</v>
      </c>
      <c r="F14" s="11">
        <f t="shared" si="1"/>
        <v>196.812015</v>
      </c>
      <c r="G14" s="11">
        <f t="shared" si="2"/>
        <v>262.41602</v>
      </c>
      <c r="H14" s="12">
        <v>3000</v>
      </c>
    </row>
    <row r="15" spans="1:7" ht="20.25" customHeight="1">
      <c r="A15" s="13" t="s">
        <v>21</v>
      </c>
      <c r="B15" s="14"/>
      <c r="C15" s="14"/>
      <c r="D15" s="15"/>
      <c r="E15" s="16"/>
      <c r="F15" s="17"/>
      <c r="G15" s="17"/>
    </row>
    <row r="16" spans="1:8" ht="36.75">
      <c r="A16" s="3" t="s">
        <v>2</v>
      </c>
      <c r="B16" s="4" t="s">
        <v>3</v>
      </c>
      <c r="C16" s="4" t="s">
        <v>4</v>
      </c>
      <c r="D16" s="4" t="s">
        <v>5</v>
      </c>
      <c r="E16" s="4" t="s">
        <v>6</v>
      </c>
      <c r="F16" s="5" t="s">
        <v>22</v>
      </c>
      <c r="G16" s="5" t="s">
        <v>23</v>
      </c>
      <c r="H16" s="4" t="s">
        <v>9</v>
      </c>
    </row>
    <row r="17" spans="1:8" ht="19.5" customHeight="1">
      <c r="A17" s="7" t="s">
        <v>10</v>
      </c>
      <c r="B17" s="8">
        <v>31604.9705</v>
      </c>
      <c r="C17" s="9">
        <v>107</v>
      </c>
      <c r="D17" s="9">
        <v>100</v>
      </c>
      <c r="E17" s="10">
        <f aca="true" t="shared" si="3" ref="E17:E27">SUM(B17,C17,D17)</f>
        <v>31811.9705</v>
      </c>
      <c r="F17" s="11">
        <f>SUM((E17/25)/7)*1.5</f>
        <v>272.67403285714283</v>
      </c>
      <c r="G17" s="11">
        <f>SUM((E17/25)/7)*2</f>
        <v>363.56537714285713</v>
      </c>
      <c r="H17" s="12">
        <v>3000</v>
      </c>
    </row>
    <row r="18" spans="1:8" ht="19.5" customHeight="1">
      <c r="A18" s="7" t="s">
        <v>11</v>
      </c>
      <c r="B18" s="8">
        <v>30649.763999999996</v>
      </c>
      <c r="C18" s="9">
        <v>107</v>
      </c>
      <c r="D18" s="9">
        <v>100</v>
      </c>
      <c r="E18" s="10">
        <f t="shared" si="3"/>
        <v>30856.763999999996</v>
      </c>
      <c r="F18" s="11">
        <f>SUM((E18/25)/7)*1.5</f>
        <v>264.48654857142856</v>
      </c>
      <c r="G18" s="11">
        <f>SUM((E18/25)/7)*2</f>
        <v>352.6487314285714</v>
      </c>
      <c r="H18" s="12">
        <v>3000</v>
      </c>
    </row>
    <row r="19" spans="1:8" ht="19.5" customHeight="1">
      <c r="A19" s="7" t="s">
        <v>12</v>
      </c>
      <c r="B19" s="8">
        <v>30334.953999999998</v>
      </c>
      <c r="C19" s="9">
        <v>100</v>
      </c>
      <c r="D19" s="9">
        <v>100</v>
      </c>
      <c r="E19" s="10">
        <f t="shared" si="3"/>
        <v>30534.953999999998</v>
      </c>
      <c r="F19" s="11">
        <f>SUM((E19/25)/7)*1.5</f>
        <v>261.72817714285713</v>
      </c>
      <c r="G19" s="11">
        <f>SUM((E19/25)/7)*2</f>
        <v>348.97090285714285</v>
      </c>
      <c r="H19" s="12">
        <v>3000</v>
      </c>
    </row>
    <row r="20" spans="1:8" ht="19.5" customHeight="1">
      <c r="A20" s="7" t="s">
        <v>24</v>
      </c>
      <c r="B20" s="8">
        <v>28400.667000000005</v>
      </c>
      <c r="C20" s="9">
        <v>100</v>
      </c>
      <c r="D20" s="9">
        <v>100</v>
      </c>
      <c r="E20" s="10">
        <f t="shared" si="3"/>
        <v>28600.667000000005</v>
      </c>
      <c r="F20" s="11">
        <f aca="true" t="shared" si="4" ref="F20:F27">SUM((E20/25)/8)*1.5</f>
        <v>214.50500250000005</v>
      </c>
      <c r="G20" s="11">
        <f aca="true" t="shared" si="5" ref="G20:G27">SUM((E20/25)/8)*2</f>
        <v>286.00667000000004</v>
      </c>
      <c r="H20" s="12">
        <v>3000</v>
      </c>
    </row>
    <row r="21" spans="1:8" ht="19.5" customHeight="1">
      <c r="A21" s="7" t="s">
        <v>16</v>
      </c>
      <c r="B21" s="8">
        <v>28974.0835</v>
      </c>
      <c r="C21" s="9">
        <v>100</v>
      </c>
      <c r="D21" s="9">
        <v>100</v>
      </c>
      <c r="E21" s="10">
        <f t="shared" si="3"/>
        <v>29174.0835</v>
      </c>
      <c r="F21" s="11">
        <f t="shared" si="4"/>
        <v>218.80562625</v>
      </c>
      <c r="G21" s="11">
        <f t="shared" si="5"/>
        <v>291.740835</v>
      </c>
      <c r="H21" s="12">
        <v>3000</v>
      </c>
    </row>
    <row r="22" spans="1:8" ht="19.5" customHeight="1">
      <c r="A22" s="7" t="s">
        <v>17</v>
      </c>
      <c r="B22" s="8">
        <v>30754.284</v>
      </c>
      <c r="C22" s="9">
        <v>100</v>
      </c>
      <c r="D22" s="9">
        <v>100</v>
      </c>
      <c r="E22" s="10">
        <f t="shared" si="3"/>
        <v>30954.284</v>
      </c>
      <c r="F22" s="11">
        <f t="shared" si="4"/>
        <v>232.15713</v>
      </c>
      <c r="G22" s="11">
        <f t="shared" si="5"/>
        <v>309.54284</v>
      </c>
      <c r="H22" s="12">
        <v>3000</v>
      </c>
    </row>
    <row r="23" spans="1:8" ht="19.5" customHeight="1">
      <c r="A23" s="7" t="s">
        <v>25</v>
      </c>
      <c r="B23" s="8">
        <v>29322.383500000007</v>
      </c>
      <c r="C23" s="9">
        <v>100</v>
      </c>
      <c r="D23" s="9">
        <v>100</v>
      </c>
      <c r="E23" s="10">
        <f t="shared" si="3"/>
        <v>29522.383500000007</v>
      </c>
      <c r="F23" s="11">
        <f t="shared" si="4"/>
        <v>221.41787625000006</v>
      </c>
      <c r="G23" s="11">
        <f t="shared" si="5"/>
        <v>295.22383500000007</v>
      </c>
      <c r="H23" s="12">
        <v>3000</v>
      </c>
    </row>
    <row r="24" spans="1:8" ht="19.5" customHeight="1">
      <c r="A24" s="7" t="s">
        <v>26</v>
      </c>
      <c r="B24" s="8">
        <v>29322.383500000007</v>
      </c>
      <c r="C24" s="9">
        <v>100</v>
      </c>
      <c r="D24" s="9">
        <v>100</v>
      </c>
      <c r="E24" s="10">
        <f t="shared" si="3"/>
        <v>29522.383500000007</v>
      </c>
      <c r="F24" s="11">
        <f t="shared" si="4"/>
        <v>221.41787625000006</v>
      </c>
      <c r="G24" s="11">
        <f t="shared" si="5"/>
        <v>295.22383500000007</v>
      </c>
      <c r="H24" s="12">
        <v>3000</v>
      </c>
    </row>
    <row r="25" spans="1:8" ht="19.5" customHeight="1">
      <c r="A25" s="7" t="s">
        <v>18</v>
      </c>
      <c r="B25" s="8">
        <v>28974.0835</v>
      </c>
      <c r="C25" s="9">
        <v>100</v>
      </c>
      <c r="D25" s="9">
        <v>100</v>
      </c>
      <c r="E25" s="10">
        <f t="shared" si="3"/>
        <v>29174.0835</v>
      </c>
      <c r="F25" s="11">
        <f t="shared" si="4"/>
        <v>218.80562625</v>
      </c>
      <c r="G25" s="11">
        <f t="shared" si="5"/>
        <v>291.740835</v>
      </c>
      <c r="H25" s="12">
        <v>3000</v>
      </c>
    </row>
    <row r="26" spans="1:8" ht="19.5" customHeight="1">
      <c r="A26" s="7" t="s">
        <v>19</v>
      </c>
      <c r="B26" s="8">
        <v>28345.903000000002</v>
      </c>
      <c r="C26" s="9">
        <v>100</v>
      </c>
      <c r="D26" s="9">
        <v>100</v>
      </c>
      <c r="E26" s="10">
        <f t="shared" si="3"/>
        <v>28545.903000000002</v>
      </c>
      <c r="F26" s="11">
        <f t="shared" si="4"/>
        <v>214.09427250000005</v>
      </c>
      <c r="G26" s="11">
        <f t="shared" si="5"/>
        <v>285.45903000000004</v>
      </c>
      <c r="H26" s="12">
        <v>3000</v>
      </c>
    </row>
    <row r="27" spans="1:8" ht="19.5" customHeight="1">
      <c r="A27" s="7" t="s">
        <v>20</v>
      </c>
      <c r="B27" s="8">
        <v>26042.142</v>
      </c>
      <c r="C27" s="9">
        <v>100</v>
      </c>
      <c r="D27" s="9">
        <v>100</v>
      </c>
      <c r="E27" s="10">
        <f t="shared" si="3"/>
        <v>26242.142</v>
      </c>
      <c r="F27" s="11">
        <f t="shared" si="4"/>
        <v>196.816065</v>
      </c>
      <c r="G27" s="11">
        <f t="shared" si="5"/>
        <v>262.42142</v>
      </c>
      <c r="H27" s="12">
        <v>3000</v>
      </c>
    </row>
    <row r="28" spans="1:7" ht="9" customHeight="1">
      <c r="A28" s="18"/>
      <c r="B28" s="19"/>
      <c r="C28" s="20"/>
      <c r="D28" s="20"/>
      <c r="E28" s="21"/>
      <c r="F28" s="22"/>
      <c r="G28" s="22"/>
    </row>
    <row r="29" spans="1:7" ht="17.25" customHeight="1">
      <c r="A29" s="23"/>
      <c r="B29" s="24" t="s">
        <v>27</v>
      </c>
      <c r="C29" s="25"/>
      <c r="D29" s="26"/>
      <c r="E29" s="26"/>
      <c r="F29" s="26"/>
      <c r="G29" s="27"/>
    </row>
    <row r="30" spans="1:7" ht="21">
      <c r="A30" s="28" t="s">
        <v>28</v>
      </c>
      <c r="B30" s="29"/>
      <c r="C30" s="29"/>
      <c r="D30" s="29"/>
      <c r="E30" s="29"/>
      <c r="F30" s="29"/>
      <c r="G30" s="30"/>
    </row>
  </sheetData>
  <sheetProtection/>
  <printOptions/>
  <pageMargins left="0.5905511811023623" right="0.1968503937007874" top="2.5590551181102366" bottom="0.393700787401574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Nahuel M. Quercetti</dc:creator>
  <cp:keywords/>
  <dc:description/>
  <cp:lastModifiedBy>Nahuel M. Quercetti</cp:lastModifiedBy>
  <dcterms:created xsi:type="dcterms:W3CDTF">2020-03-03T22:37:59Z</dcterms:created>
  <dcterms:modified xsi:type="dcterms:W3CDTF">2020-03-03T22:38:31Z</dcterms:modified>
  <cp:category/>
  <cp:version/>
  <cp:contentType/>
  <cp:contentStatus/>
</cp:coreProperties>
</file>