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15" windowWidth="20355" windowHeight="8910" activeTab="0"/>
  </bookViews>
  <sheets>
    <sheet name="Marzo 202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<sst xmlns="http://schemas.openxmlformats.org/spreadsheetml/2006/main" count="39" uniqueCount="27">
  <si>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 xml:space="preserve">     ESCALA SALARIAL  a Partir del Mes de Marzo 2021</t>
  </si>
  <si>
    <r>
      <rPr>
        <sz val="14"/>
        <rFont val="Arial"/>
        <family val="2"/>
      </rPr>
      <t xml:space="preserve">                                    </t>
    </r>
    <r>
      <rPr>
        <b/>
        <sz val="14"/>
        <rFont val="Arial"/>
        <family val="2"/>
      </rPr>
      <t xml:space="preserve">RAMA PANADEROS                      </t>
    </r>
  </si>
  <si>
    <t>CATEGORIAS</t>
  </si>
  <si>
    <t>BASICO</t>
  </si>
  <si>
    <t>Presen tismo</t>
  </si>
  <si>
    <t>puntua lidad</t>
  </si>
  <si>
    <t>Basico Total</t>
  </si>
  <si>
    <t>HORAS  al 50%</t>
  </si>
  <si>
    <t>HORAS  al 100%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</si>
  <si>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</si>
  <si>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</si>
  <si>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</si>
  <si>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</si>
  <si>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</si>
  <si>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</si>
  <si>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</si>
  <si>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</si>
  <si>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</si>
  <si>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</si>
  <si>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</si>
  <si>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                                                RAMA INGLESEROS   </t>
  </si>
  <si>
    <t xml:space="preserve">BASICO </t>
  </si>
  <si>
    <t>HORAS  50%</t>
  </si>
  <si>
    <t>HORAS  100%</t>
  </si>
  <si>
    <t xml:space="preserve">PEON </t>
  </si>
  <si>
    <t>CORTADOR</t>
  </si>
  <si>
    <t>RALLADOR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</si>
</sst>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 &quot;* #,##0_ ;_ &quot;$ &quot;* \-#,##0_ ;_ &quot;$ &quot;* \-??_ ;_ @_ "/>
    <numFmt numFmtId="165" formatCode="_ &quot;$ &quot;* #.##0.00_ ;_ &quot;$ &quot;* \-#.##0.00_ ;_ &quot;$ &quot;* \-??_ ;_ @_ "/>
    <numFmt numFmtId="166" formatCode="&quot;$ &quot;#,##0.00;[Red]&quot;$ -&quot;#,##0.00"/>
    <numFmt numFmtId="167" formatCode="_-* #,##0.00\ _€_-;\-* #,##0.00\ _€_-;_-* \-??\ _€_-;_-@_-"/>
    <numFmt numFmtId="168" formatCode="_ &quot;$ &quot;* #,##0.00_ ;_ &quot;$ &quot;* \-#,##0.00_ ;_ &quot;$ &quot;* \-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8" fillId="0" borderId="0" xfId="62" applyFont="1">
      <alignment/>
      <protection/>
    </xf>
    <xf numFmtId="0" fontId="19" fillId="0" borderId="0" xfId="62" applyFont="1">
      <alignment/>
      <protection/>
    </xf>
    <xf numFmtId="0" fontId="20" fillId="0" borderId="0" xfId="62" applyNumberFormat="1" applyFont="1" applyFill="1" applyBorder="1" applyAlignment="1" applyProtection="1">
      <alignment/>
      <protection/>
    </xf>
    <xf numFmtId="0" fontId="22" fillId="0" borderId="10" xfId="62" applyNumberFormat="1" applyFont="1" applyFill="1" applyBorder="1" applyAlignment="1" applyProtection="1">
      <alignment horizontal="center"/>
      <protection/>
    </xf>
    <xf numFmtId="0" fontId="23" fillId="0" borderId="10" xfId="100" applyNumberFormat="1" applyFont="1" applyFill="1" applyBorder="1" applyAlignment="1" applyProtection="1">
      <alignment horizontal="center" wrapText="1" readingOrder="1"/>
      <protection/>
    </xf>
    <xf numFmtId="0" fontId="23" fillId="0" borderId="10" xfId="62" applyNumberFormat="1" applyFont="1" applyFill="1" applyBorder="1" applyAlignment="1" applyProtection="1">
      <alignment horizontal="center" wrapText="1" readingOrder="1"/>
      <protection/>
    </xf>
    <xf numFmtId="0" fontId="24" fillId="0" borderId="10" xfId="62" applyFont="1" applyBorder="1" applyAlignment="1">
      <alignment horizontal="center" wrapText="1" readingOrder="1"/>
      <protection/>
    </xf>
    <xf numFmtId="0" fontId="24" fillId="0" borderId="10" xfId="62" applyNumberFormat="1" applyFont="1" applyFill="1" applyBorder="1" applyAlignment="1" applyProtection="1">
      <alignment horizontal="center"/>
      <protection/>
    </xf>
    <xf numFmtId="164" fontId="25" fillId="0" borderId="10" xfId="100" applyNumberFormat="1" applyFont="1" applyBorder="1">
      <alignment/>
      <protection/>
    </xf>
    <xf numFmtId="166" fontId="23" fillId="0" borderId="10" xfId="55" applyNumberFormat="1" applyFont="1" applyFill="1" applyBorder="1" applyAlignment="1" applyProtection="1">
      <alignment horizontal="center"/>
      <protection/>
    </xf>
    <xf numFmtId="164" fontId="23" fillId="0" borderId="11" xfId="54" applyNumberFormat="1" applyFont="1" applyFill="1" applyBorder="1" applyAlignment="1" applyProtection="1">
      <alignment horizontal="center"/>
      <protection/>
    </xf>
    <xf numFmtId="0" fontId="44" fillId="0" borderId="0" xfId="0" applyFont="1" applyAlignment="1">
      <alignment/>
    </xf>
    <xf numFmtId="0" fontId="21" fillId="0" borderId="12" xfId="62" applyNumberFormat="1" applyFont="1" applyFill="1" applyBorder="1" applyAlignment="1" applyProtection="1">
      <alignment horizontal="center"/>
      <protection/>
    </xf>
    <xf numFmtId="0" fontId="21" fillId="0" borderId="13" xfId="62" applyNumberFormat="1" applyFont="1" applyFill="1" applyBorder="1" applyAlignment="1" applyProtection="1">
      <alignment horizontal="center"/>
      <protection/>
    </xf>
    <xf numFmtId="0" fontId="21" fillId="0" borderId="14" xfId="62" applyNumberFormat="1" applyFont="1" applyFill="1" applyBorder="1" applyAlignment="1" applyProtection="1">
      <alignment horizontal="center"/>
      <protection/>
    </xf>
    <xf numFmtId="0" fontId="21" fillId="0" borderId="0" xfId="62" applyNumberFormat="1" applyFont="1" applyFill="1" applyBorder="1" applyAlignment="1" applyProtection="1">
      <alignment horizontal="center"/>
      <protection/>
    </xf>
    <xf numFmtId="0" fontId="27" fillId="0" borderId="0" xfId="62" applyFont="1" applyBorder="1">
      <alignment/>
      <protection/>
    </xf>
    <xf numFmtId="0" fontId="21" fillId="0" borderId="10" xfId="62" applyNumberFormat="1" applyFont="1" applyFill="1" applyBorder="1" applyAlignment="1" applyProtection="1">
      <alignment horizontal="center" wrapText="1" readingOrder="1"/>
      <protection/>
    </xf>
    <xf numFmtId="164" fontId="25" fillId="0" borderId="10" xfId="101" applyNumberFormat="1" applyFont="1" applyBorder="1">
      <alignment/>
      <protection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6" xfId="48"/>
    <cellStyle name="Millares 2" xfId="49"/>
    <cellStyle name="Millares 5" xfId="50"/>
    <cellStyle name="Currency" xfId="51"/>
    <cellStyle name="Currency [0]" xfId="52"/>
    <cellStyle name="Moneda 12" xfId="53"/>
    <cellStyle name="Moneda 13" xfId="54"/>
    <cellStyle name="Moneda 2" xfId="55"/>
    <cellStyle name="Moneda 3" xfId="56"/>
    <cellStyle name="Moneda 4" xfId="57"/>
    <cellStyle name="Moneda 5" xfId="58"/>
    <cellStyle name="Moneda 6" xfId="59"/>
    <cellStyle name="Neutral" xfId="60"/>
    <cellStyle name="Normal 10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5" xfId="68"/>
    <cellStyle name="Normal 2 16" xfId="69"/>
    <cellStyle name="Normal 2 17" xfId="70"/>
    <cellStyle name="Normal 2 18" xfId="71"/>
    <cellStyle name="Normal 2 19" xfId="72"/>
    <cellStyle name="Normal 2 2" xfId="73"/>
    <cellStyle name="Normal 2 2 10" xfId="74"/>
    <cellStyle name="Normal 2 2 11" xfId="75"/>
    <cellStyle name="Normal 2 2 12" xfId="76"/>
    <cellStyle name="Normal 2 2 13" xfId="77"/>
    <cellStyle name="Normal 2 2 2" xfId="78"/>
    <cellStyle name="Normal 2 2 3" xfId="79"/>
    <cellStyle name="Normal 2 2 4" xfId="80"/>
    <cellStyle name="Normal 2 2 5" xfId="81"/>
    <cellStyle name="Normal 2 2 6" xfId="82"/>
    <cellStyle name="Normal 2 2 7" xfId="83"/>
    <cellStyle name="Normal 2 2 8" xfId="84"/>
    <cellStyle name="Normal 2 2 9" xfId="85"/>
    <cellStyle name="Normal 2 20" xfId="86"/>
    <cellStyle name="Normal 2 21" xfId="87"/>
    <cellStyle name="Normal 2 3" xfId="88"/>
    <cellStyle name="Normal 2 4" xfId="89"/>
    <cellStyle name="Normal 2 5" xfId="90"/>
    <cellStyle name="Normal 2 6" xfId="91"/>
    <cellStyle name="Normal 2 7" xfId="92"/>
    <cellStyle name="Normal 2 8" xfId="93"/>
    <cellStyle name="Normal 2 9" xfId="94"/>
    <cellStyle name="Normal 3" xfId="95"/>
    <cellStyle name="Normal 4" xfId="96"/>
    <cellStyle name="Normal 5" xfId="97"/>
    <cellStyle name="Normal 6" xfId="98"/>
    <cellStyle name="Normal 7" xfId="99"/>
    <cellStyle name="Normal 8" xfId="100"/>
    <cellStyle name="Normal 9" xfId="101"/>
    <cellStyle name="Notas" xfId="102"/>
    <cellStyle name="Percent" xfId="103"/>
    <cellStyle name="Salida" xfId="104"/>
    <cellStyle name="Texto de advertencia" xfId="105"/>
    <cellStyle name="Texto explicativo" xfId="106"/>
    <cellStyle name="Título" xfId="107"/>
    <cellStyle name="Título 1" xfId="108"/>
    <cellStyle name="Título 2" xfId="109"/>
    <cellStyle name="Título 3" xfId="110"/>
    <cellStyle name="Total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2.00390625" style="0" customWidth="1"/>
    <col min="6" max="6" width="10.57421875" style="0" customWidth="1"/>
    <col min="7" max="7" width="10.00390625" style="0" customWidth="1"/>
    <col min="8" max="8" width="15.00390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2"/>
    </row>
    <row r="2" spans="1:8" ht="18">
      <c r="A2" s="3" t="s">
        <v>1</v>
      </c>
      <c r="B2" s="3"/>
      <c r="C2" s="3"/>
      <c r="D2" s="3"/>
      <c r="E2" s="3"/>
      <c r="F2" s="3"/>
      <c r="G2" s="3"/>
      <c r="H2" s="3"/>
    </row>
    <row r="3" spans="1:7" ht="32.2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</row>
    <row r="4" spans="1:7" ht="15.75">
      <c r="A4" s="8" t="s">
        <v>9</v>
      </c>
      <c r="B4" s="9">
        <v>46443.00380944</v>
      </c>
      <c r="C4" s="10">
        <v>107</v>
      </c>
      <c r="D4" s="10">
        <v>100</v>
      </c>
      <c r="E4" s="11">
        <f>SUM(B4,C4,D4)</f>
        <v>46650.00380944</v>
      </c>
      <c r="F4" s="11">
        <f>SUM((E4/25)/7)*1.5</f>
        <v>399.8571755094857</v>
      </c>
      <c r="G4" s="11">
        <f>SUM((E4/25)/7)*2</f>
        <v>533.1429006793143</v>
      </c>
    </row>
    <row r="5" spans="1:9" ht="18.75">
      <c r="A5" s="8" t="s">
        <v>10</v>
      </c>
      <c r="B5" s="9">
        <v>45430.958887240005</v>
      </c>
      <c r="C5" s="10">
        <v>107</v>
      </c>
      <c r="D5" s="10">
        <v>100</v>
      </c>
      <c r="E5" s="11">
        <f aca="true" t="shared" si="0" ref="E5:E14">SUM(B5,C5,D5)</f>
        <v>45637.958887240005</v>
      </c>
      <c r="F5" s="11">
        <f>SUM((E5/25)/7)*1.5</f>
        <v>391.1825047477714</v>
      </c>
      <c r="G5" s="11">
        <f>SUM((E5/25)/7)*2</f>
        <v>521.5766729970286</v>
      </c>
      <c r="I5" s="12"/>
    </row>
    <row r="6" spans="1:7" ht="15.75">
      <c r="A6" s="8" t="s">
        <v>11</v>
      </c>
      <c r="B6" s="9">
        <v>45070.26872259999</v>
      </c>
      <c r="C6" s="10">
        <v>107</v>
      </c>
      <c r="D6" s="10">
        <v>100</v>
      </c>
      <c r="E6" s="11">
        <f t="shared" si="0"/>
        <v>45277.26872259999</v>
      </c>
      <c r="F6" s="11">
        <f>SUM((E6/25)/7)*1.5</f>
        <v>388.09087476514276</v>
      </c>
      <c r="G6" s="11">
        <f>SUM((E6/25)/7)*2</f>
        <v>517.454499686857</v>
      </c>
    </row>
    <row r="7" spans="1:7" ht="15.75">
      <c r="A7" s="8" t="s">
        <v>12</v>
      </c>
      <c r="B7" s="9">
        <v>43607.953119280006</v>
      </c>
      <c r="C7" s="10">
        <v>100</v>
      </c>
      <c r="D7" s="10">
        <v>100</v>
      </c>
      <c r="E7" s="11">
        <f t="shared" si="0"/>
        <v>43807.953119280006</v>
      </c>
      <c r="F7" s="11">
        <f>SUM((E7/25)/8)*1.5</f>
        <v>328.55964839460006</v>
      </c>
      <c r="G7" s="11">
        <f>SUM((E7/25)/8)*2</f>
        <v>438.07953119280006</v>
      </c>
    </row>
    <row r="8" spans="1:7" ht="15.75">
      <c r="A8" s="8" t="s">
        <v>13</v>
      </c>
      <c r="B8" s="9">
        <v>44924.50094980001</v>
      </c>
      <c r="C8" s="10">
        <v>100</v>
      </c>
      <c r="D8" s="10">
        <v>100</v>
      </c>
      <c r="E8" s="11">
        <f t="shared" si="0"/>
        <v>45124.50094980001</v>
      </c>
      <c r="F8" s="11">
        <f aca="true" t="shared" si="1" ref="F8:F14">SUM((E8/25)/8)*1.5</f>
        <v>338.4337571235001</v>
      </c>
      <c r="G8" s="11">
        <f aca="true" t="shared" si="2" ref="G8:G14">SUM((E8/25)/8)*2</f>
        <v>451.24500949800006</v>
      </c>
    </row>
    <row r="9" spans="1:7" ht="15.75">
      <c r="A9" s="8" t="s">
        <v>14</v>
      </c>
      <c r="B9" s="9">
        <v>44776.989877</v>
      </c>
      <c r="C9" s="10">
        <v>100</v>
      </c>
      <c r="D9" s="10">
        <v>100</v>
      </c>
      <c r="E9" s="11">
        <f t="shared" si="0"/>
        <v>44976.989877</v>
      </c>
      <c r="F9" s="11">
        <f t="shared" si="1"/>
        <v>337.3274240775</v>
      </c>
      <c r="G9" s="11">
        <f t="shared" si="2"/>
        <v>449.76989877</v>
      </c>
    </row>
    <row r="10" spans="1:7" ht="15.75">
      <c r="A10" s="8" t="s">
        <v>15</v>
      </c>
      <c r="B10" s="9">
        <v>44407.09787764</v>
      </c>
      <c r="C10" s="10">
        <v>100</v>
      </c>
      <c r="D10" s="10">
        <v>100</v>
      </c>
      <c r="E10" s="11">
        <f t="shared" si="0"/>
        <v>44607.09787764</v>
      </c>
      <c r="F10" s="11">
        <f t="shared" si="1"/>
        <v>334.55323408230004</v>
      </c>
      <c r="G10" s="11">
        <f t="shared" si="2"/>
        <v>446.0709787764</v>
      </c>
    </row>
    <row r="11" spans="1:7" ht="15.75">
      <c r="A11" s="8" t="s">
        <v>16</v>
      </c>
      <c r="B11" s="9">
        <v>46091.79440752001</v>
      </c>
      <c r="C11" s="10">
        <v>100</v>
      </c>
      <c r="D11" s="10">
        <v>100</v>
      </c>
      <c r="E11" s="11">
        <f t="shared" si="0"/>
        <v>46291.79440752001</v>
      </c>
      <c r="F11" s="11">
        <f t="shared" si="1"/>
        <v>347.18845805640007</v>
      </c>
      <c r="G11" s="11">
        <f t="shared" si="2"/>
        <v>462.91794407520007</v>
      </c>
    </row>
    <row r="12" spans="1:7" ht="15.75">
      <c r="A12" s="8" t="s">
        <v>17</v>
      </c>
      <c r="B12" s="9">
        <v>44407.09787764</v>
      </c>
      <c r="C12" s="10">
        <v>100</v>
      </c>
      <c r="D12" s="10">
        <v>100</v>
      </c>
      <c r="E12" s="11">
        <f t="shared" si="0"/>
        <v>44607.09787764</v>
      </c>
      <c r="F12" s="11">
        <f t="shared" si="1"/>
        <v>334.55323408230004</v>
      </c>
      <c r="G12" s="11">
        <f t="shared" si="2"/>
        <v>446.0709787764</v>
      </c>
    </row>
    <row r="13" spans="1:7" ht="15.75">
      <c r="A13" s="8" t="s">
        <v>18</v>
      </c>
      <c r="B13" s="9">
        <v>43533.08326552001</v>
      </c>
      <c r="C13" s="10">
        <v>100</v>
      </c>
      <c r="D13" s="10">
        <v>100</v>
      </c>
      <c r="E13" s="11">
        <f t="shared" si="0"/>
        <v>43733.08326552001</v>
      </c>
      <c r="F13" s="11">
        <f t="shared" si="1"/>
        <v>327.99812449140006</v>
      </c>
      <c r="G13" s="11">
        <f t="shared" si="2"/>
        <v>437.3308326552001</v>
      </c>
    </row>
    <row r="14" spans="1:7" ht="15.75">
      <c r="A14" s="8" t="s">
        <v>19</v>
      </c>
      <c r="B14" s="9">
        <v>40318.65981328</v>
      </c>
      <c r="C14" s="10">
        <v>100</v>
      </c>
      <c r="D14" s="10">
        <v>100</v>
      </c>
      <c r="E14" s="11">
        <f t="shared" si="0"/>
        <v>40518.65981328</v>
      </c>
      <c r="F14" s="11">
        <f t="shared" si="1"/>
        <v>303.88994859959996</v>
      </c>
      <c r="G14" s="11">
        <f t="shared" si="2"/>
        <v>405.1865981328</v>
      </c>
    </row>
    <row r="15" spans="1:7" ht="18">
      <c r="A15" s="13" t="s">
        <v>20</v>
      </c>
      <c r="B15" s="14"/>
      <c r="C15" s="14"/>
      <c r="D15" s="15"/>
      <c r="E15" s="16"/>
      <c r="F15" s="17"/>
      <c r="G15" s="17"/>
    </row>
    <row r="16" spans="1:7" ht="36.75">
      <c r="A16" s="4" t="s">
        <v>2</v>
      </c>
      <c r="B16" s="6" t="s">
        <v>21</v>
      </c>
      <c r="C16" s="18" t="s">
        <v>4</v>
      </c>
      <c r="D16" s="18" t="s">
        <v>5</v>
      </c>
      <c r="E16" s="18" t="s">
        <v>6</v>
      </c>
      <c r="F16" s="7" t="s">
        <v>22</v>
      </c>
      <c r="G16" s="7" t="s">
        <v>23</v>
      </c>
    </row>
    <row r="17" spans="1:7" ht="15.75">
      <c r="A17" s="8" t="s">
        <v>9</v>
      </c>
      <c r="B17" s="19">
        <v>48077.556058120004</v>
      </c>
      <c r="C17" s="10">
        <v>107</v>
      </c>
      <c r="D17" s="10">
        <v>100</v>
      </c>
      <c r="E17" s="11">
        <f>SUM(B17,C17,D17)</f>
        <v>48284.556058120004</v>
      </c>
      <c r="F17" s="11">
        <f>SUM((E17/25)/7)*1.5</f>
        <v>413.8676233553143</v>
      </c>
      <c r="G17" s="11">
        <f>SUM((E17/25)/7)*2</f>
        <v>551.8234978070858</v>
      </c>
    </row>
    <row r="18" spans="1:7" ht="15.75">
      <c r="A18" s="8" t="s">
        <v>10</v>
      </c>
      <c r="B18" s="19">
        <v>46745.38686495999</v>
      </c>
      <c r="C18" s="10">
        <v>107</v>
      </c>
      <c r="D18" s="10">
        <v>100</v>
      </c>
      <c r="E18" s="11">
        <f aca="true" t="shared" si="3" ref="E18:E27">SUM(B18,C18,D18)</f>
        <v>46952.38686495999</v>
      </c>
      <c r="F18" s="11">
        <f>SUM((E18/25)/7)*1.5</f>
        <v>402.44903027108563</v>
      </c>
      <c r="G18" s="11">
        <f>SUM((E18/25)/7)*2</f>
        <v>536.5987070281142</v>
      </c>
    </row>
    <row r="19" spans="1:7" ht="15.75">
      <c r="A19" s="8" t="s">
        <v>11</v>
      </c>
      <c r="B19" s="19">
        <v>46306.34024656</v>
      </c>
      <c r="C19" s="10">
        <v>100</v>
      </c>
      <c r="D19" s="10">
        <v>100</v>
      </c>
      <c r="E19" s="11">
        <f t="shared" si="3"/>
        <v>46506.34024656</v>
      </c>
      <c r="F19" s="11">
        <f>SUM((E19/25)/7)*1.5</f>
        <v>398.62577354194286</v>
      </c>
      <c r="G19" s="11">
        <f>SUM((E19/25)/7)*2</f>
        <v>531.5010313892572</v>
      </c>
    </row>
    <row r="20" spans="1:7" ht="15.75">
      <c r="A20" s="8" t="s">
        <v>24</v>
      </c>
      <c r="B20" s="19">
        <v>43608.706224880014</v>
      </c>
      <c r="C20" s="10">
        <v>100</v>
      </c>
      <c r="D20" s="10">
        <v>100</v>
      </c>
      <c r="E20" s="11">
        <f t="shared" si="3"/>
        <v>43808.706224880014</v>
      </c>
      <c r="F20" s="11">
        <f>SUM((E20/25)/8)*1.5</f>
        <v>328.5652966866001</v>
      </c>
      <c r="G20" s="11">
        <f>SUM((E20/25)/8)*2</f>
        <v>438.0870622488001</v>
      </c>
    </row>
    <row r="21" spans="1:7" ht="15.75">
      <c r="A21" s="8" t="s">
        <v>15</v>
      </c>
      <c r="B21" s="19">
        <v>44408.41581244</v>
      </c>
      <c r="C21" s="10">
        <v>100</v>
      </c>
      <c r="D21" s="10">
        <v>100</v>
      </c>
      <c r="E21" s="11">
        <f t="shared" si="3"/>
        <v>44608.41581244</v>
      </c>
      <c r="F21" s="11">
        <f aca="true" t="shared" si="4" ref="F21:F27">SUM((E21/25)/8)*1.5</f>
        <v>334.56311859330003</v>
      </c>
      <c r="G21" s="11">
        <f aca="true" t="shared" si="5" ref="G21:G27">SUM((E21/25)/8)*2</f>
        <v>446.0841581244</v>
      </c>
    </row>
    <row r="22" spans="1:7" ht="15.75">
      <c r="A22" s="8" t="s">
        <v>16</v>
      </c>
      <c r="B22" s="19">
        <v>46891.15463776</v>
      </c>
      <c r="C22" s="10">
        <v>100</v>
      </c>
      <c r="D22" s="10">
        <v>100</v>
      </c>
      <c r="E22" s="11">
        <f t="shared" si="3"/>
        <v>47091.15463776</v>
      </c>
      <c r="F22" s="11">
        <f t="shared" si="4"/>
        <v>353.1836597832</v>
      </c>
      <c r="G22" s="11">
        <f t="shared" si="5"/>
        <v>470.9115463776</v>
      </c>
    </row>
    <row r="23" spans="1:7" ht="15.75">
      <c r="A23" s="8" t="s">
        <v>25</v>
      </c>
      <c r="B23" s="19">
        <v>44894.168924440004</v>
      </c>
      <c r="C23" s="10">
        <v>100</v>
      </c>
      <c r="D23" s="10">
        <v>100</v>
      </c>
      <c r="E23" s="11">
        <f t="shared" si="3"/>
        <v>45094.168924440004</v>
      </c>
      <c r="F23" s="11">
        <f t="shared" si="4"/>
        <v>338.2062669333</v>
      </c>
      <c r="G23" s="11">
        <f t="shared" si="5"/>
        <v>450.94168924440004</v>
      </c>
    </row>
    <row r="24" spans="1:7" ht="15.75">
      <c r="A24" s="8" t="s">
        <v>26</v>
      </c>
      <c r="B24" s="19">
        <v>44894.168924440004</v>
      </c>
      <c r="C24" s="10">
        <v>100</v>
      </c>
      <c r="D24" s="10">
        <v>100</v>
      </c>
      <c r="E24" s="11">
        <f t="shared" si="3"/>
        <v>45094.168924440004</v>
      </c>
      <c r="F24" s="11">
        <f t="shared" si="4"/>
        <v>338.2062669333</v>
      </c>
      <c r="G24" s="11">
        <f t="shared" si="5"/>
        <v>450.94168924440004</v>
      </c>
    </row>
    <row r="25" spans="1:7" ht="15.75">
      <c r="A25" s="8" t="s">
        <v>17</v>
      </c>
      <c r="B25" s="19">
        <v>44408.41581244</v>
      </c>
      <c r="C25" s="10">
        <v>100</v>
      </c>
      <c r="D25" s="10">
        <v>100</v>
      </c>
      <c r="E25" s="11">
        <f t="shared" si="3"/>
        <v>44608.41581244</v>
      </c>
      <c r="F25" s="11">
        <f t="shared" si="4"/>
        <v>334.56311859330003</v>
      </c>
      <c r="G25" s="11">
        <f t="shared" si="5"/>
        <v>446.0841581244</v>
      </c>
    </row>
    <row r="26" spans="1:7" ht="15.75">
      <c r="A26" s="8" t="s">
        <v>18</v>
      </c>
      <c r="B26" s="19">
        <v>43532.33015992</v>
      </c>
      <c r="C26" s="10">
        <v>100</v>
      </c>
      <c r="D26" s="10">
        <v>100</v>
      </c>
      <c r="E26" s="11">
        <f t="shared" si="3"/>
        <v>43732.33015992</v>
      </c>
      <c r="F26" s="11">
        <f t="shared" si="4"/>
        <v>327.99247619939996</v>
      </c>
      <c r="G26" s="11">
        <f t="shared" si="5"/>
        <v>437.32330159919997</v>
      </c>
    </row>
    <row r="27" spans="1:7" ht="15.75">
      <c r="A27" s="8" t="s">
        <v>19</v>
      </c>
      <c r="B27" s="19">
        <v>40319.41291887999</v>
      </c>
      <c r="C27" s="10">
        <v>100</v>
      </c>
      <c r="D27" s="10">
        <v>100</v>
      </c>
      <c r="E27" s="11">
        <f t="shared" si="3"/>
        <v>40519.41291887999</v>
      </c>
      <c r="F27" s="11">
        <f t="shared" si="4"/>
        <v>303.89559689159995</v>
      </c>
      <c r="G27" s="11">
        <f t="shared" si="5"/>
        <v>405.19412918879993</v>
      </c>
    </row>
  </sheetData>
  <sheetProtection/>
  <printOptions/>
  <pageMargins left="0.5905511811023623" right="0.1968503937007874" top="2.5590551181102366" bottom="0.3937007874015748" header="0.31496062992125984" footer="0.31496062992125984"/>
  <pageSetup horizontalDpi="600" verticalDpi="600" orientation="portrait" paperSize="1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Nahuel M. Quercetti</dc:creator>
  <cp:keywords/>
  <dc:description/>
  <cp:lastModifiedBy>Nahuel M. Quercetti</cp:lastModifiedBy>
  <dcterms:created xsi:type="dcterms:W3CDTF">2020-09-30T16:59:01Z</dcterms:created>
  <dcterms:modified xsi:type="dcterms:W3CDTF">2020-09-30T17:01:51Z</dcterms:modified>
  <cp:category/>
  <cp:version/>
  <cp:contentType/>
  <cp:contentStatus/>
</cp:coreProperties>
</file>