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45" windowWidth="19155" windowHeight="6870" activeTab="0"/>
  </bookViews>
  <sheets>
    <sheet name="FEBRERO2022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<sst xmlns="http://schemas.openxmlformats.org/spreadsheetml/2006/main" count="54" uniqueCount="41">
  <si>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 xml:space="preserve">     ESCALA SALARIAL  a Partir del Mes de FEBRERO 2022</t>
  </si>
  <si>
    <r>
      <rPr>
        <sz val="14"/>
        <rFont val="Arial"/>
        <family val="2"/>
      </rP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</si>
  <si>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</si>
  <si>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</si>
  <si>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</si>
  <si>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</si>
  <si>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</si>
  <si>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</si>
  <si>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</si>
  <si>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</si>
  <si>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</si>
  <si>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</si>
  <si>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</si>
  <si>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</si>
  <si>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</si>
  <si>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</si>
  <si>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</si>
  <si>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</si>
  <si>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</si>
  <si>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</si>
  <si>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</si>
  <si>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</si>
  <si>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</si>
  <si>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 xml:space="preserve">PEON </t>
  </si>
  <si>
    <t>CORTADOR</t>
  </si>
  <si>
    <t>RALLADOR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</si>
  <si>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</si>
  <si>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</si>
  <si>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0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</si>
  <si>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</si>
  <si>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</si>
  <si>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</si>
  <si>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</si>
  <si>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</si>
  <si>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</si>
  <si>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</si>
  <si>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</si>
  <si>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                  UN GREMIO UNIDO ES UN GREMIO FUERTE</t>
  </si>
  <si>
    <t xml:space="preserve">                            ENTRE TODOS HAREMOS UN SINDICATO UNIDO Y SOLIDARIO </t>
  </si>
  <si>
    <t xml:space="preserve">                   COMISION DIRECTIVA UNION PERSONAL DE PANADERIAS Y AFINES</t>
  </si>
  <si>
    <t xml:space="preserve">                                          TRABAJANDO POR SUS AFILIADOS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</si>
</sst>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  <numFmt numFmtId="167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0"/>
    </font>
    <font>
      <sz val="11"/>
      <name val="Arial"/>
      <family val="2"/>
    </font>
    <font>
      <b/>
      <sz val="12"/>
      <name val="Bell MT"/>
      <family val="1"/>
    </font>
    <font>
      <sz val="12"/>
      <name val="Bell MT"/>
      <family val="1"/>
    </font>
    <font>
      <sz val="12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9" fillId="0" borderId="0" xfId="56" applyFont="1">
      <alignment/>
      <protection/>
    </xf>
    <xf numFmtId="0" fontId="20" fillId="0" borderId="0" xfId="56" applyNumberFormat="1" applyFont="1" applyFill="1" applyBorder="1" applyAlignment="1" applyProtection="1">
      <alignment/>
      <protection/>
    </xf>
    <xf numFmtId="0" fontId="22" fillId="0" borderId="10" xfId="56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center"/>
    </xf>
    <xf numFmtId="0" fontId="24" fillId="0" borderId="10" xfId="56" applyNumberFormat="1" applyFont="1" applyFill="1" applyBorder="1" applyAlignment="1" applyProtection="1">
      <alignment horizontal="center" wrapText="1" readingOrder="1"/>
      <protection/>
    </xf>
    <xf numFmtId="0" fontId="25" fillId="0" borderId="10" xfId="56" applyFont="1" applyBorder="1" applyAlignment="1">
      <alignment horizontal="center" wrapText="1" readingOrder="1"/>
      <protection/>
    </xf>
    <xf numFmtId="0" fontId="25" fillId="0" borderId="10" xfId="56" applyNumberFormat="1" applyFont="1" applyFill="1" applyBorder="1" applyAlignment="1" applyProtection="1">
      <alignment horizontal="center"/>
      <protection/>
    </xf>
    <xf numFmtId="164" fontId="23" fillId="0" borderId="10" xfId="68" applyNumberFormat="1" applyFont="1" applyBorder="1">
      <alignment/>
      <protection/>
    </xf>
    <xf numFmtId="166" fontId="24" fillId="0" borderId="10" xfId="54" applyNumberFormat="1" applyFont="1" applyFill="1" applyBorder="1" applyAlignment="1" applyProtection="1">
      <alignment horizontal="center"/>
      <protection/>
    </xf>
    <xf numFmtId="164" fontId="24" fillId="0" borderId="12" xfId="53" applyNumberFormat="1" applyFont="1" applyFill="1" applyBorder="1" applyAlignment="1" applyProtection="1">
      <alignment horizontal="center"/>
      <protection/>
    </xf>
    <xf numFmtId="0" fontId="21" fillId="0" borderId="13" xfId="56" applyNumberFormat="1" applyFont="1" applyFill="1" applyBorder="1" applyAlignment="1" applyProtection="1">
      <alignment horizontal="center"/>
      <protection/>
    </xf>
    <xf numFmtId="0" fontId="21" fillId="0" borderId="14" xfId="56" applyNumberFormat="1" applyFont="1" applyFill="1" applyBorder="1" applyAlignment="1" applyProtection="1">
      <alignment horizontal="center"/>
      <protection/>
    </xf>
    <xf numFmtId="0" fontId="21" fillId="0" borderId="15" xfId="56" applyNumberFormat="1" applyFont="1" applyFill="1" applyBorder="1" applyAlignment="1" applyProtection="1">
      <alignment horizontal="center"/>
      <protection/>
    </xf>
    <xf numFmtId="0" fontId="21" fillId="0" borderId="0" xfId="56" applyNumberFormat="1" applyFont="1" applyFill="1" applyBorder="1" applyAlignment="1" applyProtection="1">
      <alignment horizontal="center"/>
      <protection/>
    </xf>
    <xf numFmtId="0" fontId="18" fillId="0" borderId="0" xfId="56" applyFont="1" applyBorder="1">
      <alignment/>
      <protection/>
    </xf>
    <xf numFmtId="0" fontId="51" fillId="0" borderId="11" xfId="0" applyFont="1" applyBorder="1" applyAlignment="1">
      <alignment horizontal="center"/>
    </xf>
    <xf numFmtId="0" fontId="21" fillId="0" borderId="10" xfId="56" applyNumberFormat="1" applyFont="1" applyFill="1" applyBorder="1" applyAlignment="1" applyProtection="1">
      <alignment horizontal="center" wrapText="1" readingOrder="1"/>
      <protection/>
    </xf>
    <xf numFmtId="0" fontId="25" fillId="0" borderId="10" xfId="56" applyNumberFormat="1" applyFont="1" applyFill="1" applyBorder="1" applyAlignment="1" applyProtection="1">
      <alignment horizontal="center"/>
      <protection/>
    </xf>
    <xf numFmtId="164" fontId="23" fillId="0" borderId="10" xfId="68" applyNumberFormat="1" applyFont="1" applyBorder="1">
      <alignment/>
      <protection/>
    </xf>
    <xf numFmtId="166" fontId="24" fillId="0" borderId="10" xfId="54" applyNumberFormat="1" applyFont="1" applyFill="1" applyBorder="1" applyAlignment="1" applyProtection="1">
      <alignment horizontal="center"/>
      <protection/>
    </xf>
    <xf numFmtId="0" fontId="25" fillId="0" borderId="16" xfId="56" applyNumberFormat="1" applyFont="1" applyFill="1" applyBorder="1" applyAlignment="1" applyProtection="1">
      <alignment horizontal="center"/>
      <protection/>
    </xf>
    <xf numFmtId="164" fontId="23" fillId="0" borderId="16" xfId="68" applyNumberFormat="1" applyFont="1" applyBorder="1">
      <alignment/>
      <protection/>
    </xf>
    <xf numFmtId="166" fontId="24" fillId="0" borderId="16" xfId="54" applyNumberFormat="1" applyFont="1" applyFill="1" applyBorder="1" applyAlignment="1" applyProtection="1">
      <alignment horizontal="center"/>
      <protection/>
    </xf>
    <xf numFmtId="164" fontId="24" fillId="0" borderId="17" xfId="53" applyNumberFormat="1" applyFont="1" applyFill="1" applyBorder="1" applyAlignment="1" applyProtection="1">
      <alignment horizontal="center"/>
      <protection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0" xfId="0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27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4" fillId="0" borderId="0" xfId="0" applyFont="1" applyBorder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Moneda 13" xfId="53"/>
    <cellStyle name="Moneda 2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8" xfId="67"/>
    <cellStyle name="Normal 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22.71093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7" ht="32.2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</row>
    <row r="4" spans="1:7" ht="15.75">
      <c r="A4" s="7" t="s">
        <v>9</v>
      </c>
      <c r="B4" s="8">
        <v>62698.05514274401</v>
      </c>
      <c r="C4" s="9">
        <v>107</v>
      </c>
      <c r="D4" s="9">
        <v>100</v>
      </c>
      <c r="E4" s="10">
        <f>SUM(B4,C4,D4)</f>
        <v>62905.05514274401</v>
      </c>
      <c r="F4" s="10">
        <f>SUM((E4/25)/7)*1.5</f>
        <v>539.1861869378058</v>
      </c>
      <c r="G4" s="10">
        <f>SUM((E4/25)/7)*2</f>
        <v>718.9149159170744</v>
      </c>
    </row>
    <row r="5" spans="1:7" ht="15.75">
      <c r="A5" s="7" t="s">
        <v>10</v>
      </c>
      <c r="B5" s="8">
        <v>61331.794497774</v>
      </c>
      <c r="C5" s="9">
        <v>107</v>
      </c>
      <c r="D5" s="9">
        <v>100</v>
      </c>
      <c r="E5" s="10">
        <f aca="true" t="shared" si="0" ref="E5:E14">SUM(B5,C5,D5)</f>
        <v>61538.794497774</v>
      </c>
      <c r="F5" s="10">
        <f>SUM((E5/25)/7)*1.5</f>
        <v>527.4753814094913</v>
      </c>
      <c r="G5" s="10">
        <f>SUM((E5/25)/7)*2</f>
        <v>703.3005085459885</v>
      </c>
    </row>
    <row r="6" spans="1:7" ht="15.75">
      <c r="A6" s="7" t="s">
        <v>11</v>
      </c>
      <c r="B6" s="8">
        <v>60844.86277550998</v>
      </c>
      <c r="C6" s="9">
        <v>107</v>
      </c>
      <c r="D6" s="9">
        <v>100</v>
      </c>
      <c r="E6" s="10">
        <f t="shared" si="0"/>
        <v>61051.86277550998</v>
      </c>
      <c r="F6" s="10">
        <f>SUM((E6/25)/7)*1.5</f>
        <v>523.3016809329426</v>
      </c>
      <c r="G6" s="10">
        <f>SUM((E6/25)/7)*2</f>
        <v>697.7355745772569</v>
      </c>
    </row>
    <row r="7" spans="1:7" ht="15.75">
      <c r="A7" s="7" t="s">
        <v>12</v>
      </c>
      <c r="B7" s="8">
        <v>58870.73671102801</v>
      </c>
      <c r="C7" s="9">
        <v>100</v>
      </c>
      <c r="D7" s="9">
        <v>100</v>
      </c>
      <c r="E7" s="10">
        <f t="shared" si="0"/>
        <v>59070.73671102801</v>
      </c>
      <c r="F7" s="10">
        <f>SUM((E7/25)/8)*1.5</f>
        <v>443.03052533271006</v>
      </c>
      <c r="G7" s="10">
        <f>SUM((E7/25)/8)*2</f>
        <v>590.7073671102801</v>
      </c>
    </row>
    <row r="8" spans="1:7" ht="15.75">
      <c r="A8" s="7" t="s">
        <v>13</v>
      </c>
      <c r="B8" s="8">
        <v>60648.07628223001</v>
      </c>
      <c r="C8" s="9">
        <v>100</v>
      </c>
      <c r="D8" s="9">
        <v>100</v>
      </c>
      <c r="E8" s="10">
        <f t="shared" si="0"/>
        <v>60848.07628223001</v>
      </c>
      <c r="F8" s="10">
        <f aca="true" t="shared" si="1" ref="F8:F14">SUM((E8/25)/8)*1.5</f>
        <v>456.36057211672505</v>
      </c>
      <c r="G8" s="10">
        <f aca="true" t="shared" si="2" ref="G8:G14">SUM((E8/25)/8)*2</f>
        <v>608.4807628223001</v>
      </c>
    </row>
    <row r="9" spans="1:7" ht="15.75">
      <c r="A9" s="7" t="s">
        <v>14</v>
      </c>
      <c r="B9" s="8">
        <v>60448.93633395</v>
      </c>
      <c r="C9" s="9">
        <v>100</v>
      </c>
      <c r="D9" s="9">
        <v>100</v>
      </c>
      <c r="E9" s="10">
        <f t="shared" si="0"/>
        <v>60648.93633395</v>
      </c>
      <c r="F9" s="10">
        <f t="shared" si="1"/>
        <v>454.86702250462497</v>
      </c>
      <c r="G9" s="10">
        <f t="shared" si="2"/>
        <v>606.4893633395</v>
      </c>
    </row>
    <row r="10" spans="1:7" ht="15.75">
      <c r="A10" s="7" t="s">
        <v>15</v>
      </c>
      <c r="B10" s="8">
        <v>59949.582134814</v>
      </c>
      <c r="C10" s="9">
        <v>100</v>
      </c>
      <c r="D10" s="9">
        <v>100</v>
      </c>
      <c r="E10" s="10">
        <f t="shared" si="0"/>
        <v>60149.582134814</v>
      </c>
      <c r="F10" s="10">
        <f t="shared" si="1"/>
        <v>451.121866011105</v>
      </c>
      <c r="G10" s="10">
        <f t="shared" si="2"/>
        <v>601.49582134814</v>
      </c>
    </row>
    <row r="11" spans="1:7" ht="15.75">
      <c r="A11" s="7" t="s">
        <v>16</v>
      </c>
      <c r="B11" s="8">
        <v>62223.92245015201</v>
      </c>
      <c r="C11" s="9">
        <v>100</v>
      </c>
      <c r="D11" s="9">
        <v>100</v>
      </c>
      <c r="E11" s="10">
        <f t="shared" si="0"/>
        <v>62423.92245015201</v>
      </c>
      <c r="F11" s="10">
        <f t="shared" si="1"/>
        <v>468.17941837614006</v>
      </c>
      <c r="G11" s="10">
        <f t="shared" si="2"/>
        <v>624.2392245015201</v>
      </c>
    </row>
    <row r="12" spans="1:7" ht="15.75">
      <c r="A12" s="7" t="s">
        <v>17</v>
      </c>
      <c r="B12" s="8">
        <v>59949.582134814</v>
      </c>
      <c r="C12" s="9">
        <v>100</v>
      </c>
      <c r="D12" s="9">
        <v>100</v>
      </c>
      <c r="E12" s="10">
        <f t="shared" si="0"/>
        <v>60149.582134814</v>
      </c>
      <c r="F12" s="10">
        <f t="shared" si="1"/>
        <v>451.121866011105</v>
      </c>
      <c r="G12" s="10">
        <f t="shared" si="2"/>
        <v>601.49582134814</v>
      </c>
    </row>
    <row r="13" spans="1:7" ht="15.75">
      <c r="A13" s="7" t="s">
        <v>18</v>
      </c>
      <c r="B13" s="8">
        <v>58769.662408452</v>
      </c>
      <c r="C13" s="9">
        <v>100</v>
      </c>
      <c r="D13" s="9">
        <v>100</v>
      </c>
      <c r="E13" s="10">
        <f t="shared" si="0"/>
        <v>58969.662408452</v>
      </c>
      <c r="F13" s="10">
        <f t="shared" si="1"/>
        <v>442.27246806338997</v>
      </c>
      <c r="G13" s="10">
        <f t="shared" si="2"/>
        <v>589.69662408452</v>
      </c>
    </row>
    <row r="14" spans="1:7" ht="15.75">
      <c r="A14" s="7" t="s">
        <v>19</v>
      </c>
      <c r="B14" s="8">
        <v>54430.190747928</v>
      </c>
      <c r="C14" s="9">
        <v>100</v>
      </c>
      <c r="D14" s="9">
        <v>100</v>
      </c>
      <c r="E14" s="10">
        <f t="shared" si="0"/>
        <v>54630.190747928</v>
      </c>
      <c r="F14" s="10">
        <f t="shared" si="1"/>
        <v>409.72643060945995</v>
      </c>
      <c r="G14" s="10">
        <f t="shared" si="2"/>
        <v>546.30190747928</v>
      </c>
    </row>
    <row r="15" spans="1:7" ht="18">
      <c r="A15" s="11" t="s">
        <v>20</v>
      </c>
      <c r="B15" s="12"/>
      <c r="C15" s="12"/>
      <c r="D15" s="13"/>
      <c r="E15" s="14"/>
      <c r="F15" s="15"/>
      <c r="G15" s="15"/>
    </row>
    <row r="16" spans="1:7" ht="36.75">
      <c r="A16" s="3" t="s">
        <v>2</v>
      </c>
      <c r="B16" s="16" t="s">
        <v>3</v>
      </c>
      <c r="C16" s="17" t="s">
        <v>4</v>
      </c>
      <c r="D16" s="17" t="s">
        <v>5</v>
      </c>
      <c r="E16" s="17" t="s">
        <v>6</v>
      </c>
      <c r="F16" s="6" t="s">
        <v>21</v>
      </c>
      <c r="G16" s="6" t="s">
        <v>22</v>
      </c>
    </row>
    <row r="17" spans="1:7" ht="15.75">
      <c r="A17" s="7" t="s">
        <v>9</v>
      </c>
      <c r="B17" s="8">
        <v>64904.70067846202</v>
      </c>
      <c r="C17" s="9">
        <v>107</v>
      </c>
      <c r="D17" s="9">
        <v>100</v>
      </c>
      <c r="E17" s="10">
        <f>SUM(B17,C17,D17)</f>
        <v>65111.70067846202</v>
      </c>
      <c r="F17" s="10">
        <f>SUM((E17/25)/7)*1.5</f>
        <v>558.1002915296745</v>
      </c>
      <c r="G17" s="10">
        <f>SUM((E17/25)/7)*2</f>
        <v>744.1337220395659</v>
      </c>
    </row>
    <row r="18" spans="1:7" ht="15.75">
      <c r="A18" s="18" t="s">
        <v>10</v>
      </c>
      <c r="B18" s="19">
        <v>63106.272267696</v>
      </c>
      <c r="C18" s="20">
        <v>107</v>
      </c>
      <c r="D18" s="20">
        <v>100</v>
      </c>
      <c r="E18" s="10">
        <f aca="true" t="shared" si="3" ref="E18:E27">SUM(B18,C18,D18)</f>
        <v>63313.272267696</v>
      </c>
      <c r="F18" s="10">
        <f>SUM((E18/25)/7)*1.5</f>
        <v>542.6851908659656</v>
      </c>
      <c r="G18" s="10">
        <f>SUM((E18/25)/7)*2</f>
        <v>723.5802544879542</v>
      </c>
    </row>
    <row r="19" spans="1:7" ht="15.75">
      <c r="A19" s="18" t="s">
        <v>11</v>
      </c>
      <c r="B19" s="19">
        <v>62513.559332856006</v>
      </c>
      <c r="C19" s="20">
        <v>107</v>
      </c>
      <c r="D19" s="20">
        <v>100</v>
      </c>
      <c r="E19" s="10">
        <f t="shared" si="3"/>
        <v>62720.559332856006</v>
      </c>
      <c r="F19" s="10">
        <f>SUM((E19/25)/7)*1.5</f>
        <v>537.604794281623</v>
      </c>
      <c r="G19" s="10">
        <f>SUM((E19/25)/7)*2</f>
        <v>716.8063923754972</v>
      </c>
    </row>
    <row r="20" spans="1:7" ht="15.75">
      <c r="A20" s="18" t="s">
        <v>23</v>
      </c>
      <c r="B20" s="19">
        <v>58871.753403588016</v>
      </c>
      <c r="C20" s="20">
        <v>100</v>
      </c>
      <c r="D20" s="20">
        <v>100</v>
      </c>
      <c r="E20" s="10">
        <f t="shared" si="3"/>
        <v>59071.753403588016</v>
      </c>
      <c r="F20" s="10">
        <f>SUM((E20/25)/8)*1.5</f>
        <v>443.0381505269101</v>
      </c>
      <c r="G20" s="10">
        <f>SUM((E20/25)/8)*2</f>
        <v>590.7175340358801</v>
      </c>
    </row>
    <row r="21" spans="1:7" ht="15.75">
      <c r="A21" s="18" t="s">
        <v>15</v>
      </c>
      <c r="B21" s="19">
        <v>59951.361346793994</v>
      </c>
      <c r="C21" s="20">
        <v>100</v>
      </c>
      <c r="D21" s="20">
        <v>100</v>
      </c>
      <c r="E21" s="10">
        <f t="shared" si="3"/>
        <v>60151.361346793994</v>
      </c>
      <c r="F21" s="10">
        <f aca="true" t="shared" si="4" ref="F21:F27">SUM((E21/25)/8)*1.5</f>
        <v>451.13521010095496</v>
      </c>
      <c r="G21" s="10">
        <f aca="true" t="shared" si="5" ref="G21:G27">SUM((E21/25)/8)*2</f>
        <v>601.51361346794</v>
      </c>
    </row>
    <row r="22" spans="1:7" ht="15.75">
      <c r="A22" s="18" t="s">
        <v>16</v>
      </c>
      <c r="B22" s="19">
        <v>63303.058760976</v>
      </c>
      <c r="C22" s="20">
        <v>100</v>
      </c>
      <c r="D22" s="20">
        <v>100</v>
      </c>
      <c r="E22" s="10">
        <f t="shared" si="3"/>
        <v>63503.058760976</v>
      </c>
      <c r="F22" s="10">
        <f t="shared" si="4"/>
        <v>476.27294070732</v>
      </c>
      <c r="G22" s="10">
        <f t="shared" si="5"/>
        <v>635.03058760976</v>
      </c>
    </row>
    <row r="23" spans="1:7" ht="15.75">
      <c r="A23" s="18" t="s">
        <v>24</v>
      </c>
      <c r="B23" s="19">
        <v>60607.128047994</v>
      </c>
      <c r="C23" s="20">
        <v>100</v>
      </c>
      <c r="D23" s="20">
        <v>100</v>
      </c>
      <c r="E23" s="10">
        <f t="shared" si="3"/>
        <v>60807.128047994</v>
      </c>
      <c r="F23" s="10">
        <f t="shared" si="4"/>
        <v>456.053460359955</v>
      </c>
      <c r="G23" s="10">
        <f t="shared" si="5"/>
        <v>608.07128047994</v>
      </c>
    </row>
    <row r="24" spans="1:7" ht="15.75">
      <c r="A24" s="18" t="s">
        <v>25</v>
      </c>
      <c r="B24" s="19">
        <v>60607.128047994</v>
      </c>
      <c r="C24" s="20">
        <v>100</v>
      </c>
      <c r="D24" s="20">
        <v>100</v>
      </c>
      <c r="E24" s="10">
        <f t="shared" si="3"/>
        <v>60807.128047994</v>
      </c>
      <c r="F24" s="10">
        <f t="shared" si="4"/>
        <v>456.053460359955</v>
      </c>
      <c r="G24" s="10">
        <f t="shared" si="5"/>
        <v>608.07128047994</v>
      </c>
    </row>
    <row r="25" spans="1:7" ht="15.75">
      <c r="A25" s="18" t="s">
        <v>17</v>
      </c>
      <c r="B25" s="19">
        <v>59951.361346793994</v>
      </c>
      <c r="C25" s="20">
        <v>100</v>
      </c>
      <c r="D25" s="20">
        <v>100</v>
      </c>
      <c r="E25" s="10">
        <f t="shared" si="3"/>
        <v>60151.361346793994</v>
      </c>
      <c r="F25" s="10">
        <f t="shared" si="4"/>
        <v>451.13521010095496</v>
      </c>
      <c r="G25" s="10">
        <f t="shared" si="5"/>
        <v>601.51361346794</v>
      </c>
    </row>
    <row r="26" spans="1:7" ht="15.75">
      <c r="A26" s="18" t="s">
        <v>18</v>
      </c>
      <c r="B26" s="19">
        <v>58768.645715891995</v>
      </c>
      <c r="C26" s="20">
        <v>100</v>
      </c>
      <c r="D26" s="20">
        <v>100</v>
      </c>
      <c r="E26" s="10">
        <f t="shared" si="3"/>
        <v>58968.645715891995</v>
      </c>
      <c r="F26" s="10">
        <f t="shared" si="4"/>
        <v>442.2648428691899</v>
      </c>
      <c r="G26" s="10">
        <f t="shared" si="5"/>
        <v>589.6864571589199</v>
      </c>
    </row>
    <row r="27" spans="1:7" ht="15.75">
      <c r="A27" s="21" t="s">
        <v>19</v>
      </c>
      <c r="B27" s="22">
        <v>54431.20744048799</v>
      </c>
      <c r="C27" s="23">
        <v>100</v>
      </c>
      <c r="D27" s="23">
        <v>100</v>
      </c>
      <c r="E27" s="24">
        <f t="shared" si="3"/>
        <v>54631.20744048799</v>
      </c>
      <c r="F27" s="24">
        <f t="shared" si="4"/>
        <v>409.73405580365994</v>
      </c>
      <c r="G27" s="24">
        <f t="shared" si="5"/>
        <v>546.3120744048799</v>
      </c>
    </row>
    <row r="28" spans="1:8" ht="15">
      <c r="A28" s="25" t="s">
        <v>26</v>
      </c>
      <c r="B28" s="26"/>
      <c r="C28" s="26"/>
      <c r="D28" s="26"/>
      <c r="E28" s="26"/>
      <c r="F28" s="27"/>
      <c r="G28" s="28"/>
      <c r="H28" s="29"/>
    </row>
    <row r="29" spans="1:8" ht="15">
      <c r="A29" s="30" t="s">
        <v>27</v>
      </c>
      <c r="B29" s="31"/>
      <c r="C29" s="32" t="s">
        <v>28</v>
      </c>
      <c r="D29" s="31"/>
      <c r="E29" s="33"/>
      <c r="F29" s="33"/>
      <c r="G29" s="34"/>
      <c r="H29" s="29"/>
    </row>
    <row r="30" spans="1:8" ht="15">
      <c r="A30" s="35" t="s">
        <v>29</v>
      </c>
      <c r="B30" s="36"/>
      <c r="C30" s="36" t="s">
        <v>30</v>
      </c>
      <c r="D30" s="36"/>
      <c r="E30" s="33"/>
      <c r="F30" s="33"/>
      <c r="G30" s="34"/>
      <c r="H30" s="29"/>
    </row>
    <row r="31" spans="1:8" ht="15">
      <c r="A31" s="35" t="s">
        <v>31</v>
      </c>
      <c r="B31" s="33"/>
      <c r="C31" s="36" t="s">
        <v>32</v>
      </c>
      <c r="D31" s="33"/>
      <c r="E31" s="36" t="s">
        <v>33</v>
      </c>
      <c r="F31" s="36"/>
      <c r="G31" s="34"/>
      <c r="H31" s="29"/>
    </row>
    <row r="32" spans="1:8" ht="15">
      <c r="A32" s="35" t="s">
        <v>34</v>
      </c>
      <c r="B32" s="36"/>
      <c r="C32" s="33"/>
      <c r="D32" s="33"/>
      <c r="E32" s="33"/>
      <c r="F32" s="33"/>
      <c r="G32" s="34"/>
      <c r="H32" s="29"/>
    </row>
    <row r="33" spans="1:8" ht="15">
      <c r="A33" s="37" t="s">
        <v>35</v>
      </c>
      <c r="B33" s="38"/>
      <c r="C33" s="39" t="s">
        <v>36</v>
      </c>
      <c r="D33" s="38"/>
      <c r="E33" s="39"/>
      <c r="F33" s="39"/>
      <c r="G33" s="40"/>
      <c r="H33" s="29"/>
    </row>
    <row r="34" spans="1:7" ht="20.25">
      <c r="A34" s="41" t="s">
        <v>37</v>
      </c>
      <c r="B34" s="41"/>
      <c r="C34" s="41"/>
      <c r="D34" s="41"/>
      <c r="E34" s="41"/>
      <c r="F34" s="42"/>
      <c r="G34" s="42"/>
    </row>
    <row r="35" spans="1:7" ht="15">
      <c r="A35" s="43" t="s">
        <v>38</v>
      </c>
      <c r="B35" s="44"/>
      <c r="C35" s="44"/>
      <c r="D35" s="44"/>
      <c r="E35" s="44"/>
      <c r="F35" s="45"/>
      <c r="G35" s="45"/>
    </row>
    <row r="36" spans="1:7" ht="16.5">
      <c r="A36" s="46" t="s">
        <v>39</v>
      </c>
      <c r="B36" s="47"/>
      <c r="C36" s="47"/>
      <c r="D36" s="47"/>
      <c r="E36" s="47"/>
      <c r="F36" s="47"/>
      <c r="G36" s="48"/>
    </row>
    <row r="37" spans="1:7" ht="15.75">
      <c r="A37" s="49" t="s">
        <v>40</v>
      </c>
      <c r="B37" s="49"/>
      <c r="C37" s="49"/>
      <c r="D37" s="49"/>
      <c r="E37" s="49"/>
      <c r="F37" s="49"/>
      <c r="G37" s="49"/>
    </row>
  </sheetData>
  <sheetProtection/>
  <printOptions/>
  <pageMargins left="0.1968503937007874" right="0.1968503937007874" top="2.952755905511811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2021-04-07T05:22:29Z</dcterms:created>
  <dcterms:modified xsi:type="dcterms:W3CDTF">2021-04-07T05:23:02Z</dcterms:modified>
  <cp:category/>
  <cp:version/>
  <cp:contentType/>
  <cp:contentStatus/>
</cp:coreProperties>
</file>