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725"/>
  </bookViews>
  <sheets>
    <sheet name="Noviembre 2022" sheetId="1" r:id="rId1"/>
  </sheets>
  <calcPr calcId="125725"/>
</workbook>
</file>

<file path=xl/calcChain.xml><?xml version="1.0" encoding="utf-8"?>
<calcChain xmlns="http://schemas.openxmlformats.org/spreadsheetml/2006/main">
  <c r="E27" i="1"/>
  <c r="F27" s="1"/>
  <c r="F26"/>
  <c r="E26"/>
  <c r="G26" s="1"/>
  <c r="E25"/>
  <c r="F25" s="1"/>
  <c r="F24"/>
  <c r="E24"/>
  <c r="G24" s="1"/>
  <c r="E23"/>
  <c r="F23" s="1"/>
  <c r="F22"/>
  <c r="E22"/>
  <c r="G22" s="1"/>
  <c r="E21"/>
  <c r="F21" s="1"/>
  <c r="F20"/>
  <c r="E20"/>
  <c r="G20" s="1"/>
  <c r="E19"/>
  <c r="F19" s="1"/>
  <c r="F18"/>
  <c r="E18"/>
  <c r="G18" s="1"/>
  <c r="E17"/>
  <c r="F17" s="1"/>
  <c r="F14"/>
  <c r="E14"/>
  <c r="G14" s="1"/>
  <c r="E13"/>
  <c r="F13" s="1"/>
  <c r="F12"/>
  <c r="E12"/>
  <c r="G12" s="1"/>
  <c r="E11"/>
  <c r="F11" s="1"/>
  <c r="F10"/>
  <c r="E10"/>
  <c r="G10" s="1"/>
  <c r="E9"/>
  <c r="F9" s="1"/>
  <c r="F8"/>
  <c r="E8"/>
  <c r="G8" s="1"/>
  <c r="E7"/>
  <c r="F7" s="1"/>
  <c r="F6"/>
  <c r="E6"/>
  <c r="G6" s="1"/>
  <c r="E5"/>
  <c r="F5" s="1"/>
  <c r="F4"/>
  <c r="E4"/>
  <c r="G4" s="1"/>
  <c r="G5" l="1"/>
  <c r="G7"/>
  <c r="G9"/>
  <c r="G11"/>
  <c r="G13"/>
  <c r="G17"/>
  <c r="G19"/>
  <c r="G21"/>
  <c r="G23"/>
  <c r="G25"/>
  <c r="G27"/>
</calcChain>
</file>

<file path=xl/sharedStrings.xml><?xml version="1.0" encoding="utf-8"?>
<sst xmlns="http://schemas.openxmlformats.org/spreadsheetml/2006/main" count="59" uniqueCount="42">
  <si>
    <t xml:space="preserve">     ESCALA SALARIAL  a Partir del Mes de OCTUBRE 2022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</si>
  <si>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</si>
  <si>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</si>
  <si>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</si>
  <si>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</si>
  <si>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</si>
  <si>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</si>
  <si>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</si>
  <si>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</si>
  <si>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SUMA 29% NO REMUNERATIVA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</si>
  <si>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</si>
  <si>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</si>
  <si>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</si>
  <si>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</si>
  <si>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</si>
  <si>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</si>
  <si>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</si>
  <si>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</si>
  <si>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</si>
  <si>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</si>
  <si>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</si>
  <si>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</si>
  <si>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CORTADOR</t>
  </si>
  <si>
    <t>RALLADOR</t>
  </si>
  <si>
    <r>
      <t xml:space="preserve">                   </t>
    </r>
    <r>
      <rPr>
        <b/>
        <u/>
        <sz val="10"/>
        <rFont val="Arial"/>
        <family val="2"/>
      </rPr>
      <t xml:space="preserve">ASIGNACION FAMILIAR POR HIJOS,  Resolución ANSES Nº 135/2022 A Partir 01/09/2022 </t>
    </r>
  </si>
  <si>
    <t xml:space="preserve">               REMUNERACION hasta $113.570,00 = $ 10.126,00</t>
  </si>
  <si>
    <t xml:space="preserve">               REMUNERACION ENTRE $113.570,01 Y $ 166.564,01 = $ 6.830,00</t>
  </si>
  <si>
    <t xml:space="preserve">             REMUNERACION ENTRE $ 166.564,01 y $192.305,00 = $ 2.989,00</t>
  </si>
  <si>
    <t xml:space="preserve">               REMUNERACION ENTRE $ 192.305,01 Y $ 316.731,00  = $ 1.540,00</t>
  </si>
  <si>
    <r>
      <t xml:space="preserve">             </t>
    </r>
    <r>
      <rPr>
        <b/>
        <u/>
        <sz val="10"/>
        <rFont val="Arial"/>
        <family val="2"/>
      </rPr>
      <t xml:space="preserve">VERIFIQUE EN SU LIQUIDACIÓN DE SUELDO, QUE FIGUREN LOS SIGUIENTES ÍTEM: </t>
    </r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</si>
  <si>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</si>
  <si>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</si>
  <si>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</si>
  <si>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</si>
  <si>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</si>
  <si>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</si>
  <si>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</si>
  <si>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</si>
  <si>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</si>
  <si>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</si>
  <si>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COMISION DIRECTIVA UNION PERSONAL DE PANADERIAS Y AFINES</t>
  </si>
  <si>
    <t xml:space="preserve">                         TRABAJANDO POR LOS PANADEROS DE UPPA. CABA.</t>
  </si>
</sst>
</file>

<file path=xl/styles.xml><?xml version="1.0" encoding="utf-8"?>
<styleSheet xmlns="http://schemas.openxmlformats.org/spreadsheetml/2006/main">
  <numFmts count="5">
    <numFmt numFmtId="44" formatCode="_-&quot;$&quot;\ * #,##0.00_-;\-&quot;$&quot;\ * #,##0.00_-;_-&quot;$&quot;\ * &quot;-&quot;??_-;_-@_-"/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  <numFmt numFmtId="167" formatCode="_-&quot;$&quot;\ * #,##0_-;\-&quot;$&quot;\ * #,##0_-;_-&quot;$&quot;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/>
    </xf>
    <xf numFmtId="0" fontId="6" fillId="0" borderId="1" xfId="3" applyNumberFormat="1" applyFont="1" applyFill="1" applyBorder="1" applyAlignment="1" applyProtection="1">
      <alignment horizontal="center" wrapText="1" readingOrder="1"/>
    </xf>
    <xf numFmtId="0" fontId="6" fillId="0" borderId="1" xfId="2" applyNumberFormat="1" applyFont="1" applyFill="1" applyBorder="1" applyAlignment="1" applyProtection="1">
      <alignment horizontal="center" wrapText="1" readingOrder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wrapText="1" readingOrder="1"/>
    </xf>
    <xf numFmtId="0" fontId="6" fillId="0" borderId="1" xfId="2" applyNumberFormat="1" applyFont="1" applyFill="1" applyBorder="1" applyAlignment="1" applyProtection="1">
      <alignment horizontal="left"/>
    </xf>
    <xf numFmtId="164" fontId="8" fillId="0" borderId="1" xfId="3" applyNumberFormat="1" applyFont="1" applyBorder="1"/>
    <xf numFmtId="166" fontId="6" fillId="0" borderId="1" xfId="4" applyNumberFormat="1" applyFont="1" applyFill="1" applyBorder="1" applyAlignment="1" applyProtection="1">
      <alignment horizontal="center"/>
    </xf>
    <xf numFmtId="164" fontId="6" fillId="0" borderId="1" xfId="5" applyNumberFormat="1" applyFont="1" applyFill="1" applyBorder="1" applyAlignment="1" applyProtection="1">
      <alignment horizontal="center"/>
    </xf>
    <xf numFmtId="164" fontId="6" fillId="0" borderId="2" xfId="5" applyNumberFormat="1" applyFont="1" applyFill="1" applyBorder="1" applyAlignment="1" applyProtection="1">
      <alignment horizontal="center"/>
    </xf>
    <xf numFmtId="164" fontId="9" fillId="0" borderId="1" xfId="0" applyNumberFormat="1" applyFont="1" applyBorder="1"/>
    <xf numFmtId="0" fontId="10" fillId="0" borderId="0" xfId="2" applyNumberFormat="1" applyFont="1" applyFill="1" applyBorder="1" applyAlignment="1" applyProtection="1">
      <alignment horizontal="left"/>
    </xf>
    <xf numFmtId="0" fontId="10" fillId="0" borderId="0" xfId="2" applyNumberFormat="1" applyFont="1" applyFill="1" applyBorder="1" applyAlignment="1" applyProtection="1">
      <alignment horizontal="center"/>
    </xf>
    <xf numFmtId="0" fontId="11" fillId="0" borderId="0" xfId="2" applyFont="1" applyBorder="1" applyAlignment="1">
      <alignment horizontal="center" vertical="center"/>
    </xf>
    <xf numFmtId="0" fontId="0" fillId="0" borderId="3" xfId="0" applyBorder="1"/>
    <xf numFmtId="164" fontId="8" fillId="0" borderId="1" xfId="6" applyNumberFormat="1" applyFont="1" applyBorder="1"/>
    <xf numFmtId="167" fontId="9" fillId="0" borderId="0" xfId="1" applyNumberFormat="1" applyFont="1"/>
    <xf numFmtId="0" fontId="0" fillId="0" borderId="4" xfId="0" applyBorder="1" applyAlignment="1">
      <alignment horizontal="left"/>
    </xf>
    <xf numFmtId="0" fontId="11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7" xfId="0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0" fillId="0" borderId="11" xfId="0" applyBorder="1"/>
    <xf numFmtId="0" fontId="7" fillId="0" borderId="4" xfId="0" applyFont="1" applyBorder="1" applyAlignment="1"/>
    <xf numFmtId="0" fontId="7" fillId="0" borderId="5" xfId="0" applyFont="1" applyBorder="1" applyAlignment="1"/>
    <xf numFmtId="0" fontId="11" fillId="0" borderId="5" xfId="0" applyFont="1" applyBorder="1"/>
    <xf numFmtId="0" fontId="11" fillId="0" borderId="7" xfId="0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11" fillId="0" borderId="0" xfId="0" applyFont="1" applyBorder="1"/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/>
    <xf numFmtId="0" fontId="11" fillId="0" borderId="10" xfId="0" applyFont="1" applyBorder="1"/>
    <xf numFmtId="0" fontId="7" fillId="0" borderId="10" xfId="0" applyFont="1" applyBorder="1" applyAlignment="1"/>
    <xf numFmtId="0" fontId="14" fillId="0" borderId="0" xfId="0" applyFont="1" applyFill="1" applyBorder="1" applyAlignment="1"/>
    <xf numFmtId="0" fontId="15" fillId="0" borderId="0" xfId="0" applyFont="1" applyBorder="1"/>
    <xf numFmtId="0" fontId="4" fillId="0" borderId="0" xfId="0" applyFont="1" applyBorder="1"/>
    <xf numFmtId="0" fontId="16" fillId="0" borderId="0" xfId="0" applyFont="1" applyBorder="1"/>
  </cellXfs>
  <cellStyles count="7">
    <cellStyle name="Moneda" xfId="1" builtinId="4"/>
    <cellStyle name="Moneda 13" xfId="5"/>
    <cellStyle name="Moneda 2" xfId="4"/>
    <cellStyle name="Normal" xfId="0" builtinId="0"/>
    <cellStyle name="Normal 2" xfId="2"/>
    <cellStyle name="Normal 8" xfId="3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/>
  </sheetViews>
  <sheetFormatPr baseColWidth="10" defaultRowHeight="15"/>
  <cols>
    <col min="1" max="1" width="21.85546875" customWidth="1"/>
    <col min="2" max="2" width="10.28515625" customWidth="1"/>
    <col min="5" max="5" width="10.85546875" customWidth="1"/>
    <col min="6" max="7" width="9" customWidth="1"/>
    <col min="8" max="8" width="15.28515625" customWidth="1"/>
  </cols>
  <sheetData>
    <row r="1" spans="1:8" ht="23.25">
      <c r="A1" s="1" t="s">
        <v>0</v>
      </c>
      <c r="B1" s="2"/>
      <c r="C1" s="2"/>
      <c r="D1" s="2"/>
      <c r="E1" s="2"/>
      <c r="F1" s="3"/>
      <c r="G1" s="3"/>
    </row>
    <row r="2" spans="1:8" ht="18">
      <c r="A2" s="4" t="s">
        <v>1</v>
      </c>
      <c r="B2" s="5"/>
      <c r="C2" s="5"/>
      <c r="D2" s="5"/>
      <c r="E2" s="5"/>
      <c r="F2" s="6"/>
      <c r="G2" s="6"/>
    </row>
    <row r="3" spans="1:8" ht="36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ht="18.75">
      <c r="A4" s="12" t="s">
        <v>10</v>
      </c>
      <c r="B4" s="13">
        <v>83016.869309374</v>
      </c>
      <c r="C4" s="14">
        <v>1000</v>
      </c>
      <c r="D4" s="14">
        <v>1000</v>
      </c>
      <c r="E4" s="15">
        <f>SUM(B4,C4,D4)</f>
        <v>85016.869309374</v>
      </c>
      <c r="F4" s="16">
        <f>SUM((E4/25)/7)*1.5</f>
        <v>728.71602265177717</v>
      </c>
      <c r="G4" s="16">
        <f>SUM((E4/25)/7)*2</f>
        <v>971.62136353570281</v>
      </c>
      <c r="H4" s="17">
        <v>19259.913679774767</v>
      </c>
    </row>
    <row r="5" spans="1:8" ht="18.75">
      <c r="A5" s="12" t="s">
        <v>11</v>
      </c>
      <c r="B5" s="13">
        <v>81207.839010941505</v>
      </c>
      <c r="C5" s="14">
        <v>1000</v>
      </c>
      <c r="D5" s="14">
        <v>1000</v>
      </c>
      <c r="E5" s="15">
        <f t="shared" ref="E5:E14" si="0">SUM(B5,C5,D5)</f>
        <v>83207.839010941505</v>
      </c>
      <c r="F5" s="16">
        <f t="shared" ref="F5:F6" si="1">SUM((E5/25)/7)*1.5</f>
        <v>713.21004866521298</v>
      </c>
      <c r="G5" s="16">
        <f t="shared" ref="G5:G6" si="2">SUM((E5/25)/7)*2</f>
        <v>950.94673155361727</v>
      </c>
      <c r="H5" s="17">
        <v>18840.218650538427</v>
      </c>
    </row>
    <row r="6" spans="1:8" ht="18.75">
      <c r="A6" s="12" t="s">
        <v>12</v>
      </c>
      <c r="B6" s="13">
        <v>80563.105341647475</v>
      </c>
      <c r="C6" s="14">
        <v>1000</v>
      </c>
      <c r="D6" s="14">
        <v>1000</v>
      </c>
      <c r="E6" s="15">
        <f t="shared" si="0"/>
        <v>82563.105341647475</v>
      </c>
      <c r="F6" s="16">
        <f t="shared" si="1"/>
        <v>707.68376007126403</v>
      </c>
      <c r="G6" s="16">
        <f t="shared" si="2"/>
        <v>943.57834676168545</v>
      </c>
      <c r="H6" s="17">
        <v>18690.640439262213</v>
      </c>
    </row>
    <row r="7" spans="1:8" ht="18.75">
      <c r="A7" s="12" t="s">
        <v>13</v>
      </c>
      <c r="B7" s="13">
        <v>77949.21620071301</v>
      </c>
      <c r="C7" s="14">
        <v>1000</v>
      </c>
      <c r="D7" s="14">
        <v>1000</v>
      </c>
      <c r="E7" s="15">
        <f t="shared" si="0"/>
        <v>79949.21620071301</v>
      </c>
      <c r="F7" s="16">
        <f>SUM((E7/25)/8)*1.5</f>
        <v>599.61912150534761</v>
      </c>
      <c r="G7" s="16">
        <f>SUM((E7/25)/8)*2</f>
        <v>799.4921620071301</v>
      </c>
      <c r="H7" s="17">
        <v>18084.218158565418</v>
      </c>
    </row>
    <row r="8" spans="1:8" ht="18.75">
      <c r="A8" s="12" t="s">
        <v>14</v>
      </c>
      <c r="B8" s="13">
        <v>80302.545447767508</v>
      </c>
      <c r="C8" s="14">
        <v>1000</v>
      </c>
      <c r="D8" s="14">
        <v>1000</v>
      </c>
      <c r="E8" s="15">
        <f t="shared" si="0"/>
        <v>82302.545447767508</v>
      </c>
      <c r="F8" s="16">
        <f t="shared" ref="F8:F14" si="3">SUM((E8/25)/8)*1.5</f>
        <v>617.26909085825628</v>
      </c>
      <c r="G8" s="16">
        <f t="shared" ref="G8:G14" si="4">SUM((E8/25)/8)*2</f>
        <v>823.02545447767511</v>
      </c>
      <c r="H8" s="17">
        <v>18630.190543882061</v>
      </c>
    </row>
    <row r="9" spans="1:8" ht="18.75">
      <c r="A9" s="12" t="s">
        <v>15</v>
      </c>
      <c r="B9" s="13">
        <v>80038.869405137491</v>
      </c>
      <c r="C9" s="14">
        <v>1000</v>
      </c>
      <c r="D9" s="14">
        <v>1000</v>
      </c>
      <c r="E9" s="15">
        <f t="shared" si="0"/>
        <v>82038.869405137491</v>
      </c>
      <c r="F9" s="16">
        <f t="shared" si="3"/>
        <v>615.29152053853124</v>
      </c>
      <c r="G9" s="16">
        <f t="shared" si="4"/>
        <v>820.38869405137496</v>
      </c>
      <c r="H9" s="17">
        <v>18569.017701991896</v>
      </c>
    </row>
    <row r="10" spans="1:8" ht="18.75">
      <c r="A10" s="12" t="s">
        <v>16</v>
      </c>
      <c r="B10" s="13">
        <v>79377.687456281506</v>
      </c>
      <c r="C10" s="14">
        <v>1000</v>
      </c>
      <c r="D10" s="14">
        <v>1000</v>
      </c>
      <c r="E10" s="15">
        <f t="shared" si="0"/>
        <v>81377.687456281506</v>
      </c>
      <c r="F10" s="16">
        <f t="shared" si="3"/>
        <v>610.33265592211126</v>
      </c>
      <c r="G10" s="16">
        <f t="shared" si="4"/>
        <v>813.77687456281501</v>
      </c>
      <c r="H10" s="17">
        <v>18415.623489857306</v>
      </c>
    </row>
    <row r="11" spans="1:8" ht="18.75">
      <c r="A11" s="12" t="s">
        <v>17</v>
      </c>
      <c r="B11" s="13">
        <v>82389.082503442012</v>
      </c>
      <c r="C11" s="14">
        <v>1000</v>
      </c>
      <c r="D11" s="14">
        <v>1000</v>
      </c>
      <c r="E11" s="15">
        <f t="shared" si="0"/>
        <v>84389.082503442012</v>
      </c>
      <c r="F11" s="16">
        <f t="shared" si="3"/>
        <v>632.91811877581506</v>
      </c>
      <c r="G11" s="16">
        <f t="shared" si="4"/>
        <v>843.89082503442012</v>
      </c>
      <c r="H11" s="17">
        <v>19114.267140798544</v>
      </c>
    </row>
    <row r="12" spans="1:8" ht="18.75">
      <c r="A12" s="12" t="s">
        <v>18</v>
      </c>
      <c r="B12" s="13">
        <v>79377.687456281506</v>
      </c>
      <c r="C12" s="14">
        <v>1000</v>
      </c>
      <c r="D12" s="14">
        <v>1000</v>
      </c>
      <c r="E12" s="15">
        <f t="shared" si="0"/>
        <v>81377.687456281506</v>
      </c>
      <c r="F12" s="16">
        <f t="shared" si="3"/>
        <v>610.33265592211126</v>
      </c>
      <c r="G12" s="16">
        <f t="shared" si="4"/>
        <v>813.77687456281501</v>
      </c>
      <c r="H12" s="17">
        <v>18415.623489857306</v>
      </c>
    </row>
    <row r="13" spans="1:8" ht="18.75">
      <c r="A13" s="12" t="s">
        <v>19</v>
      </c>
      <c r="B13" s="13">
        <v>77815.386337117001</v>
      </c>
      <c r="C13" s="14">
        <v>1000</v>
      </c>
      <c r="D13" s="14">
        <v>1000</v>
      </c>
      <c r="E13" s="15">
        <f t="shared" si="0"/>
        <v>79815.386337117001</v>
      </c>
      <c r="F13" s="16">
        <f t="shared" si="3"/>
        <v>598.61539752837757</v>
      </c>
      <c r="G13" s="16">
        <f t="shared" si="4"/>
        <v>798.15386337117002</v>
      </c>
      <c r="H13" s="17">
        <v>18053.169630211145</v>
      </c>
    </row>
    <row r="14" spans="1:8" ht="18.75">
      <c r="A14" s="12" t="s">
        <v>20</v>
      </c>
      <c r="B14" s="13">
        <v>72069.604416237999</v>
      </c>
      <c r="C14" s="14">
        <v>1000</v>
      </c>
      <c r="D14" s="14">
        <v>1000</v>
      </c>
      <c r="E14" s="15">
        <f t="shared" si="0"/>
        <v>74069.604416237999</v>
      </c>
      <c r="F14" s="16">
        <f t="shared" si="3"/>
        <v>555.52203312178494</v>
      </c>
      <c r="G14" s="16">
        <f t="shared" si="4"/>
        <v>740.69604416237996</v>
      </c>
      <c r="H14" s="17">
        <v>16720.148224567216</v>
      </c>
    </row>
    <row r="15" spans="1:8" ht="18">
      <c r="A15" s="18" t="s">
        <v>21</v>
      </c>
      <c r="B15" s="19"/>
      <c r="C15" s="19"/>
      <c r="D15" s="19"/>
      <c r="E15" s="19"/>
      <c r="F15" s="20"/>
      <c r="G15" s="20"/>
      <c r="H15" s="21"/>
    </row>
    <row r="16" spans="1:8" ht="35.25" customHeight="1">
      <c r="A16" s="7" t="s">
        <v>2</v>
      </c>
      <c r="B16" s="8" t="s">
        <v>3</v>
      </c>
      <c r="C16" s="9" t="s">
        <v>4</v>
      </c>
      <c r="D16" s="9" t="s">
        <v>5</v>
      </c>
      <c r="E16" s="9" t="s">
        <v>6</v>
      </c>
      <c r="F16" s="10" t="s">
        <v>7</v>
      </c>
      <c r="G16" s="10" t="s">
        <v>8</v>
      </c>
      <c r="H16" s="11" t="s">
        <v>9</v>
      </c>
    </row>
    <row r="17" spans="1:8" ht="18.75">
      <c r="A17" s="12" t="s">
        <v>10</v>
      </c>
      <c r="B17" s="22">
        <v>85938.631453889509</v>
      </c>
      <c r="C17" s="14">
        <v>1000</v>
      </c>
      <c r="D17" s="14">
        <v>1000</v>
      </c>
      <c r="E17" s="15">
        <f>SUM(B17,C17,D17)</f>
        <v>87938.631453889509</v>
      </c>
      <c r="F17" s="15">
        <f>SUM((E17/25)/7)*1.5</f>
        <v>753.7596981761958</v>
      </c>
      <c r="G17" s="15">
        <f>SUM((E17/25)/7)*2</f>
        <v>1005.0129309015945</v>
      </c>
      <c r="H17" s="23">
        <v>19937.762497302363</v>
      </c>
    </row>
    <row r="18" spans="1:8" ht="18.75">
      <c r="A18" s="12" t="s">
        <v>11</v>
      </c>
      <c r="B18" s="22">
        <v>83557.379021115979</v>
      </c>
      <c r="C18" s="14">
        <v>1000</v>
      </c>
      <c r="D18" s="14">
        <v>1000</v>
      </c>
      <c r="E18" s="15">
        <f t="shared" ref="E18:E27" si="5">SUM(B18,C18,D18)</f>
        <v>85557.379021115979</v>
      </c>
      <c r="F18" s="15">
        <f t="shared" ref="F18:F19" si="6">SUM((E18/25)/7)*1.5</f>
        <v>733.34896303813696</v>
      </c>
      <c r="G18" s="15">
        <f t="shared" ref="G18:G19" si="7">SUM((E18/25)/7)*2</f>
        <v>977.79861738418265</v>
      </c>
      <c r="H18" s="23">
        <v>19385.311932898905</v>
      </c>
    </row>
    <row r="19" spans="1:8" ht="18.75">
      <c r="A19" s="12" t="s">
        <v>12</v>
      </c>
      <c r="B19" s="22">
        <v>82772.583190726</v>
      </c>
      <c r="C19" s="14">
        <v>1000</v>
      </c>
      <c r="D19" s="14">
        <v>1000</v>
      </c>
      <c r="E19" s="15">
        <f t="shared" si="5"/>
        <v>84772.583190726</v>
      </c>
      <c r="F19" s="15">
        <f t="shared" si="6"/>
        <v>726.62214163479439</v>
      </c>
      <c r="G19" s="15">
        <f t="shared" si="7"/>
        <v>968.82952217972581</v>
      </c>
      <c r="H19" s="23">
        <v>19203.239300248431</v>
      </c>
    </row>
    <row r="20" spans="1:8" ht="18.75">
      <c r="A20" s="12" t="s">
        <v>13</v>
      </c>
      <c r="B20" s="22">
        <v>77950.562376973015</v>
      </c>
      <c r="C20" s="14">
        <v>1000</v>
      </c>
      <c r="D20" s="14">
        <v>1000</v>
      </c>
      <c r="E20" s="15">
        <f t="shared" si="5"/>
        <v>79950.562376973015</v>
      </c>
      <c r="F20" s="15">
        <f>SUM((E20/25)/8)*1.5</f>
        <v>599.62921782729768</v>
      </c>
      <c r="G20" s="15">
        <f>SUM((E20/25)/8)*2</f>
        <v>799.50562376973016</v>
      </c>
      <c r="H20" s="23">
        <v>18084.53047145774</v>
      </c>
    </row>
    <row r="21" spans="1:8" ht="18.75">
      <c r="A21" s="12" t="s">
        <v>16</v>
      </c>
      <c r="B21" s="22">
        <v>79380.043264736494</v>
      </c>
      <c r="C21" s="14">
        <v>1000</v>
      </c>
      <c r="D21" s="14">
        <v>1000</v>
      </c>
      <c r="E21" s="15">
        <f t="shared" si="5"/>
        <v>81380.043264736494</v>
      </c>
      <c r="F21" s="15">
        <f t="shared" ref="F21:F27" si="8">SUM((E21/25)/8)*1.5</f>
        <v>610.35032448552374</v>
      </c>
      <c r="G21" s="15">
        <f t="shared" ref="G21:G27" si="9">SUM((E21/25)/8)*2</f>
        <v>813.80043264736491</v>
      </c>
      <c r="H21" s="23">
        <v>18416.170037418866</v>
      </c>
    </row>
    <row r="22" spans="1:8" ht="18.75">
      <c r="A22" s="12" t="s">
        <v>17</v>
      </c>
      <c r="B22" s="22">
        <v>83817.93891499599</v>
      </c>
      <c r="C22" s="14">
        <v>1000</v>
      </c>
      <c r="D22" s="14">
        <v>1000</v>
      </c>
      <c r="E22" s="15">
        <f t="shared" si="5"/>
        <v>85817.93891499599</v>
      </c>
      <c r="F22" s="15">
        <f t="shared" si="8"/>
        <v>643.63454186246986</v>
      </c>
      <c r="G22" s="15">
        <f t="shared" si="9"/>
        <v>858.17938914995989</v>
      </c>
      <c r="H22" s="23">
        <v>19445.761828279068</v>
      </c>
    </row>
    <row r="23" spans="1:8" ht="18.75">
      <c r="A23" s="12" t="s">
        <v>22</v>
      </c>
      <c r="B23" s="22">
        <v>80248.326952436502</v>
      </c>
      <c r="C23" s="14">
        <v>1000</v>
      </c>
      <c r="D23" s="14">
        <v>1000</v>
      </c>
      <c r="E23" s="15">
        <f t="shared" si="5"/>
        <v>82248.326952436502</v>
      </c>
      <c r="F23" s="15">
        <f t="shared" si="8"/>
        <v>616.8624521432738</v>
      </c>
      <c r="G23" s="15">
        <f t="shared" si="9"/>
        <v>822.48326952436503</v>
      </c>
      <c r="H23" s="23">
        <v>18617.611852965267</v>
      </c>
    </row>
    <row r="24" spans="1:8" ht="18.75">
      <c r="A24" s="12" t="s">
        <v>23</v>
      </c>
      <c r="B24" s="22">
        <v>80248.326952436502</v>
      </c>
      <c r="C24" s="14">
        <v>1000</v>
      </c>
      <c r="D24" s="14">
        <v>1000</v>
      </c>
      <c r="E24" s="15">
        <f t="shared" si="5"/>
        <v>82248.326952436502</v>
      </c>
      <c r="F24" s="15">
        <f t="shared" si="8"/>
        <v>616.8624521432738</v>
      </c>
      <c r="G24" s="15">
        <f t="shared" si="9"/>
        <v>822.48326952436503</v>
      </c>
      <c r="H24" s="23">
        <v>18617.611852965267</v>
      </c>
    </row>
    <row r="25" spans="1:8" ht="18.75">
      <c r="A25" s="12" t="s">
        <v>18</v>
      </c>
      <c r="B25" s="22">
        <v>79380.043264736494</v>
      </c>
      <c r="C25" s="14">
        <v>1000</v>
      </c>
      <c r="D25" s="14">
        <v>1000</v>
      </c>
      <c r="E25" s="15">
        <f t="shared" si="5"/>
        <v>81380.043264736494</v>
      </c>
      <c r="F25" s="15">
        <f t="shared" si="8"/>
        <v>610.35032448552374</v>
      </c>
      <c r="G25" s="15">
        <f t="shared" si="9"/>
        <v>813.80043264736491</v>
      </c>
      <c r="H25" s="23">
        <v>18416.170037418866</v>
      </c>
    </row>
    <row r="26" spans="1:8" ht="18.75">
      <c r="A26" s="12" t="s">
        <v>19</v>
      </c>
      <c r="B26" s="22">
        <v>77814.040160856995</v>
      </c>
      <c r="C26" s="14">
        <v>1000</v>
      </c>
      <c r="D26" s="14">
        <v>1000</v>
      </c>
      <c r="E26" s="15">
        <f t="shared" si="5"/>
        <v>79814.040160856995</v>
      </c>
      <c r="F26" s="15">
        <f t="shared" si="8"/>
        <v>598.6053012064275</v>
      </c>
      <c r="G26" s="15">
        <f t="shared" si="9"/>
        <v>798.14040160856996</v>
      </c>
      <c r="H26" s="23">
        <v>18052.85731731882</v>
      </c>
    </row>
    <row r="27" spans="1:8" ht="18.75">
      <c r="A27" s="12" t="s">
        <v>20</v>
      </c>
      <c r="B27" s="22">
        <v>72070.950592497989</v>
      </c>
      <c r="C27" s="14">
        <v>1000</v>
      </c>
      <c r="D27" s="14">
        <v>1000</v>
      </c>
      <c r="E27" s="15">
        <f t="shared" si="5"/>
        <v>74070.950592497989</v>
      </c>
      <c r="F27" s="15">
        <f t="shared" si="8"/>
        <v>555.5321294437349</v>
      </c>
      <c r="G27" s="15">
        <f t="shared" si="9"/>
        <v>740.70950592497991</v>
      </c>
      <c r="H27" s="23">
        <v>16720.46053745953</v>
      </c>
    </row>
    <row r="28" spans="1:8">
      <c r="A28" s="24"/>
      <c r="B28" s="25"/>
      <c r="C28" s="26" t="s">
        <v>24</v>
      </c>
      <c r="D28" s="25"/>
      <c r="E28" s="26"/>
      <c r="F28" s="26"/>
      <c r="G28" s="26"/>
      <c r="H28" s="27"/>
    </row>
    <row r="29" spans="1:8">
      <c r="A29" s="28"/>
      <c r="B29" s="29"/>
      <c r="C29" s="30" t="s">
        <v>25</v>
      </c>
      <c r="D29" s="30"/>
      <c r="E29" s="30"/>
      <c r="F29" s="30"/>
      <c r="G29" s="30"/>
      <c r="H29" s="31"/>
    </row>
    <row r="30" spans="1:8">
      <c r="A30" s="28"/>
      <c r="B30" s="29"/>
      <c r="C30" s="30" t="s">
        <v>26</v>
      </c>
      <c r="D30" s="30"/>
      <c r="E30" s="29"/>
      <c r="F30" s="29"/>
      <c r="G30" s="29"/>
      <c r="H30" s="31"/>
    </row>
    <row r="31" spans="1:8">
      <c r="A31" s="28"/>
      <c r="B31" s="29"/>
      <c r="C31" s="30" t="s">
        <v>27</v>
      </c>
      <c r="D31" s="30"/>
      <c r="E31" s="30"/>
      <c r="F31" s="30"/>
      <c r="G31" s="30"/>
      <c r="H31" s="31"/>
    </row>
    <row r="32" spans="1:8">
      <c r="A32" s="32"/>
      <c r="B32" s="33"/>
      <c r="C32" s="34" t="s">
        <v>28</v>
      </c>
      <c r="D32" s="34"/>
      <c r="E32" s="34"/>
      <c r="F32" s="34"/>
      <c r="G32" s="34"/>
      <c r="H32" s="35"/>
    </row>
    <row r="33" spans="1:8">
      <c r="A33" s="36" t="s">
        <v>29</v>
      </c>
      <c r="B33" s="37"/>
      <c r="C33" s="37"/>
      <c r="D33" s="37"/>
      <c r="E33" s="37"/>
      <c r="F33" s="38"/>
      <c r="G33" s="38"/>
      <c r="H33" s="27"/>
    </row>
    <row r="34" spans="1:8">
      <c r="A34" s="39" t="s">
        <v>30</v>
      </c>
      <c r="B34" s="40"/>
      <c r="C34" s="41" t="s">
        <v>31</v>
      </c>
      <c r="D34" s="40"/>
      <c r="E34" s="42"/>
      <c r="F34" s="42"/>
      <c r="G34" s="42"/>
      <c r="H34" s="31"/>
    </row>
    <row r="35" spans="1:8">
      <c r="A35" s="43" t="s">
        <v>32</v>
      </c>
      <c r="B35" s="44"/>
      <c r="C35" s="44" t="s">
        <v>33</v>
      </c>
      <c r="D35" s="44"/>
      <c r="E35" s="42"/>
      <c r="F35" s="42"/>
      <c r="G35" s="42"/>
      <c r="H35" s="31"/>
    </row>
    <row r="36" spans="1:8">
      <c r="A36" s="43" t="s">
        <v>34</v>
      </c>
      <c r="B36" s="42"/>
      <c r="C36" s="44" t="s">
        <v>35</v>
      </c>
      <c r="D36" s="42"/>
      <c r="E36" s="44" t="s">
        <v>36</v>
      </c>
      <c r="F36" s="44"/>
      <c r="G36" s="42"/>
      <c r="H36" s="31"/>
    </row>
    <row r="37" spans="1:8">
      <c r="A37" s="43" t="s">
        <v>37</v>
      </c>
      <c r="B37" s="44"/>
      <c r="C37" s="42"/>
      <c r="D37" s="42"/>
      <c r="E37" s="42"/>
      <c r="F37" s="42"/>
      <c r="G37" s="42"/>
      <c r="H37" s="31"/>
    </row>
    <row r="38" spans="1:8">
      <c r="A38" s="45" t="s">
        <v>38</v>
      </c>
      <c r="B38" s="46"/>
      <c r="C38" s="47" t="s">
        <v>39</v>
      </c>
      <c r="D38" s="46"/>
      <c r="E38" s="47"/>
      <c r="F38" s="47"/>
      <c r="G38" s="46"/>
      <c r="H38" s="35"/>
    </row>
    <row r="39" spans="1:8" ht="19.5">
      <c r="A39" s="48" t="s">
        <v>40</v>
      </c>
      <c r="B39" s="49"/>
      <c r="C39" s="49"/>
      <c r="D39" s="49"/>
      <c r="E39" s="49"/>
      <c r="F39" s="49"/>
      <c r="G39" s="50"/>
    </row>
    <row r="40" spans="1:8" ht="15.75">
      <c r="A40" s="51" t="s">
        <v>41</v>
      </c>
      <c r="B40" s="51"/>
      <c r="C40" s="51"/>
      <c r="D40" s="51"/>
      <c r="E40" s="51"/>
      <c r="F40" s="51"/>
      <c r="G40" s="51"/>
    </row>
  </sheetData>
  <pageMargins left="0.19685039370078741" right="0" top="2.5590551181102366" bottom="0.19685039370078741" header="0.31496062992125984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M. Quercetti</dc:creator>
  <cp:lastModifiedBy>Nahuel M. Quercetti</cp:lastModifiedBy>
  <dcterms:created xsi:type="dcterms:W3CDTF">2022-10-24T21:13:49Z</dcterms:created>
  <dcterms:modified xsi:type="dcterms:W3CDTF">2022-10-24T21:17:39Z</dcterms:modified>
</cp:coreProperties>
</file>