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1185" windowWidth="19155" windowHeight="6360"/>
  </bookViews>
  <sheets>
    <sheet name="FEBRERO 2023" sheetId="1" r:id="rId1"/>
  </sheets>
  <calcPr calcId="125725"/>
</workbook>
</file>

<file path=xl/calcChain.xml><?xml version="1.0" encoding="utf-8"?>
<calcChain xmlns="http://schemas.openxmlformats.org/spreadsheetml/2006/main">
  <c r="E27" i="1"/>
  <c r="F27" s="1"/>
  <c r="F26"/>
  <c r="E26"/>
  <c r="G26" s="1"/>
  <c r="E25"/>
  <c r="F25" s="1"/>
  <c r="F24"/>
  <c r="E24"/>
  <c r="G24" s="1"/>
  <c r="E23"/>
  <c r="F23" s="1"/>
  <c r="F22"/>
  <c r="E22"/>
  <c r="G22" s="1"/>
  <c r="E21"/>
  <c r="F21" s="1"/>
  <c r="F20"/>
  <c r="E20"/>
  <c r="G20" s="1"/>
  <c r="E19"/>
  <c r="F19" s="1"/>
  <c r="F18"/>
  <c r="E18"/>
  <c r="G18" s="1"/>
  <c r="E17"/>
  <c r="F17" s="1"/>
  <c r="F14"/>
  <c r="E14"/>
  <c r="G14" s="1"/>
  <c r="E13"/>
  <c r="F13" s="1"/>
  <c r="F12"/>
  <c r="E12"/>
  <c r="G12" s="1"/>
  <c r="E11"/>
  <c r="F11" s="1"/>
  <c r="F10"/>
  <c r="E10"/>
  <c r="G10" s="1"/>
  <c r="E9"/>
  <c r="F9" s="1"/>
  <c r="F8"/>
  <c r="E8"/>
  <c r="G8" s="1"/>
  <c r="E7"/>
  <c r="F7" s="1"/>
  <c r="F6"/>
  <c r="E6"/>
  <c r="G6" s="1"/>
  <c r="E5"/>
  <c r="F5" s="1"/>
  <c r="F4"/>
  <c r="E4"/>
  <c r="G4" s="1"/>
  <c r="G5" l="1"/>
  <c r="G7"/>
  <c r="G9"/>
  <c r="G11"/>
  <c r="G13"/>
  <c r="G17"/>
  <c r="G19"/>
  <c r="G21"/>
  <c r="G23"/>
  <c r="G25"/>
  <c r="G27"/>
</calcChain>
</file>

<file path=xl/sharedStrings.xml><?xml version="1.0" encoding="utf-8"?>
<sst xmlns="http://schemas.openxmlformats.org/spreadsheetml/2006/main" count="39" uniqueCount="23">
  <si>
    <t xml:space="preserve">     ESCALA SALARIAL  a Partir del Mes de Febrero 2023</t>
  </si>
  <si>
    <t xml:space="preserve">                                    RAMA PANADEROS                      </t>
  </si>
  <si>
    <t>CATEGORIAS</t>
  </si>
  <si>
    <t>BASICO</t>
  </si>
  <si>
    <t>Presentismo</t>
  </si>
  <si>
    <t>Puntualidad</t>
  </si>
  <si>
    <t>Basico Total</t>
  </si>
  <si>
    <t>HORAS  al 50%</t>
  </si>
  <si>
    <t>HORAS  al 100%</t>
  </si>
  <si>
    <t>OFICIAL</t>
  </si>
  <si>
    <t>MEDIO OFICIAL</t>
  </si>
  <si>
    <t>AYUDANTE</t>
  </si>
  <si>
    <t>PEON O MANTENIMI.</t>
  </si>
  <si>
    <t>CAJEROS</t>
  </si>
  <si>
    <t>DEPENDIENTE/A</t>
  </si>
  <si>
    <t>ADMINISTRATIVOS</t>
  </si>
  <si>
    <t>ENCARGADO/DA</t>
  </si>
  <si>
    <t>REPARTIDOR</t>
  </si>
  <si>
    <t>AYUDANTE REPAR.</t>
  </si>
  <si>
    <t>APRENDIZ</t>
  </si>
  <si>
    <t xml:space="preserve">                               RAMA INGLESEROS   </t>
  </si>
  <si>
    <t>CORTADOR</t>
  </si>
  <si>
    <t>RALLADOR</t>
  </si>
</sst>
</file>

<file path=xl/styles.xml><?xml version="1.0" encoding="utf-8"?>
<styleSheet xmlns="http://schemas.openxmlformats.org/spreadsheetml/2006/main">
  <numFmts count="3">
    <numFmt numFmtId="164" formatCode="_ &quot;$ &quot;* #,##0_ ;_ &quot;$ &quot;* \-#,##0_ ;_ &quot;$ &quot;* \-??_ ;_ @_ "/>
    <numFmt numFmtId="165" formatCode="_ &quot;$ &quot;* #,##0.00_ ;_ &quot;$ &quot;* \-#,##0.00_ ;_ &quot;$ &quot;* \-??_ ;_ @_ "/>
    <numFmt numFmtId="166" formatCode="&quot;$ &quot;#,##0.00;[Red]&quot;$ -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0" xfId="1" applyFont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5" fillId="0" borderId="1" xfId="1" applyNumberFormat="1" applyFont="1" applyFill="1" applyBorder="1" applyAlignment="1" applyProtection="1">
      <alignment horizontal="left"/>
    </xf>
    <xf numFmtId="0" fontId="6" fillId="0" borderId="1" xfId="2" applyNumberFormat="1" applyFont="1" applyFill="1" applyBorder="1" applyAlignment="1" applyProtection="1">
      <alignment horizontal="center" wrapText="1" readingOrder="1"/>
    </xf>
    <xf numFmtId="0" fontId="6" fillId="0" borderId="1" xfId="1" applyNumberFormat="1" applyFont="1" applyFill="1" applyBorder="1" applyAlignment="1" applyProtection="1">
      <alignment horizontal="center" wrapText="1" readingOrder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left"/>
    </xf>
    <xf numFmtId="164" fontId="8" fillId="0" borderId="1" xfId="2" applyNumberFormat="1" applyFont="1" applyBorder="1"/>
    <xf numFmtId="166" fontId="6" fillId="0" borderId="1" xfId="3" applyNumberFormat="1" applyFont="1" applyFill="1" applyBorder="1" applyAlignment="1" applyProtection="1">
      <alignment horizontal="center"/>
    </xf>
    <xf numFmtId="164" fontId="6" fillId="0" borderId="1" xfId="4" applyNumberFormat="1" applyFont="1" applyFill="1" applyBorder="1" applyAlignment="1" applyProtection="1">
      <alignment horizontal="center"/>
    </xf>
    <xf numFmtId="164" fontId="6" fillId="0" borderId="2" xfId="4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>
      <alignment horizontal="center" vertical="center"/>
    </xf>
    <xf numFmtId="164" fontId="8" fillId="0" borderId="1" xfId="5" applyNumberFormat="1" applyFont="1" applyBorder="1"/>
    <xf numFmtId="0" fontId="7" fillId="0" borderId="3" xfId="1" applyNumberFormat="1" applyFont="1" applyFill="1" applyBorder="1" applyAlignment="1" applyProtection="1">
      <alignment horizontal="left"/>
    </xf>
    <xf numFmtId="164" fontId="8" fillId="0" borderId="3" xfId="5" applyNumberFormat="1" applyFont="1" applyBorder="1"/>
    <xf numFmtId="166" fontId="6" fillId="0" borderId="3" xfId="3" applyNumberFormat="1" applyFont="1" applyFill="1" applyBorder="1" applyAlignment="1" applyProtection="1">
      <alignment horizontal="center"/>
    </xf>
    <xf numFmtId="164" fontId="6" fillId="0" borderId="3" xfId="4" applyNumberFormat="1" applyFont="1" applyFill="1" applyBorder="1" applyAlignment="1" applyProtection="1">
      <alignment horizontal="center"/>
    </xf>
    <xf numFmtId="164" fontId="6" fillId="0" borderId="4" xfId="4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horizontal="center" vertical="justify" readingOrder="1"/>
    </xf>
    <xf numFmtId="0" fontId="11" fillId="0" borderId="0" xfId="0" applyFont="1" applyAlignment="1">
      <alignment horizontal="center" vertical="center"/>
    </xf>
  </cellXfs>
  <cellStyles count="6">
    <cellStyle name="Moneda 13" xfId="4"/>
    <cellStyle name="Moneda 2" xfId="3"/>
    <cellStyle name="Normal" xfId="0" builtinId="0"/>
    <cellStyle name="Normal 2" xfId="1"/>
    <cellStyle name="Normal 8" xfId="2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/>
  </sheetViews>
  <sheetFormatPr baseColWidth="10" defaultColWidth="11.5703125" defaultRowHeight="15"/>
  <cols>
    <col min="1" max="1" width="22.28515625" customWidth="1"/>
    <col min="2" max="2" width="12.42578125" customWidth="1"/>
    <col min="3" max="3" width="15.7109375" customWidth="1"/>
    <col min="4" max="4" width="16.140625" customWidth="1"/>
    <col min="5" max="5" width="14.7109375" customWidth="1"/>
    <col min="6" max="6" width="11.85546875" customWidth="1"/>
    <col min="7" max="7" width="11.7109375" customWidth="1"/>
    <col min="8" max="8" width="11.5703125" hidden="1" customWidth="1"/>
  </cols>
  <sheetData>
    <row r="1" spans="1:7" ht="23.25">
      <c r="A1" s="1" t="s">
        <v>0</v>
      </c>
      <c r="B1" s="2"/>
      <c r="C1" s="2"/>
      <c r="D1" s="2"/>
      <c r="E1" s="2"/>
      <c r="F1" s="3"/>
      <c r="G1" s="3"/>
    </row>
    <row r="2" spans="1:7" s="7" customFormat="1" ht="18">
      <c r="A2" s="4" t="s">
        <v>1</v>
      </c>
      <c r="B2" s="5"/>
      <c r="C2" s="5"/>
      <c r="D2" s="5"/>
      <c r="E2" s="5"/>
      <c r="F2" s="6"/>
      <c r="G2" s="6"/>
    </row>
    <row r="3" spans="1:7" ht="27.95" customHeight="1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</row>
    <row r="4" spans="1:7" ht="15.6" customHeight="1">
      <c r="A4" s="12" t="s">
        <v>9</v>
      </c>
      <c r="B4" s="13">
        <v>120872.56171444853</v>
      </c>
      <c r="C4" s="14">
        <v>2500</v>
      </c>
      <c r="D4" s="14">
        <v>2500</v>
      </c>
      <c r="E4" s="15">
        <f>SUM(B4,C4,D4)</f>
        <v>125872.56171444853</v>
      </c>
      <c r="F4" s="16">
        <f>SUM((E4/25)/7)*1.5</f>
        <v>1078.9076718381302</v>
      </c>
      <c r="G4" s="16">
        <f>SUM((E4/25)/7)*2</f>
        <v>1438.5435624508405</v>
      </c>
    </row>
    <row r="5" spans="1:7" ht="15.6" customHeight="1">
      <c r="A5" s="12" t="s">
        <v>10</v>
      </c>
      <c r="B5" s="13">
        <v>118238.61359993083</v>
      </c>
      <c r="C5" s="14">
        <v>2500</v>
      </c>
      <c r="D5" s="14">
        <v>2500</v>
      </c>
      <c r="E5" s="15">
        <f t="shared" ref="E5:E14" si="0">SUM(B5,C5,D5)</f>
        <v>123238.61359993083</v>
      </c>
      <c r="F5" s="16">
        <f t="shared" ref="F5:F6" si="1">SUM((E5/25)/7)*1.5</f>
        <v>1056.3309737136929</v>
      </c>
      <c r="G5" s="16">
        <f t="shared" ref="G5:G6" si="2">SUM((E5/25)/7)*2</f>
        <v>1408.441298284924</v>
      </c>
    </row>
    <row r="6" spans="1:7" ht="15.6" customHeight="1">
      <c r="A6" s="12" t="s">
        <v>11</v>
      </c>
      <c r="B6" s="13">
        <v>117299.88137743871</v>
      </c>
      <c r="C6" s="14">
        <v>2500</v>
      </c>
      <c r="D6" s="14">
        <v>2500</v>
      </c>
      <c r="E6" s="15">
        <f t="shared" si="0"/>
        <v>122299.88137743871</v>
      </c>
      <c r="F6" s="16">
        <f t="shared" si="1"/>
        <v>1048.2846975209031</v>
      </c>
      <c r="G6" s="16">
        <f t="shared" si="2"/>
        <v>1397.7129300278709</v>
      </c>
    </row>
    <row r="7" spans="1:7" ht="15.6" customHeight="1">
      <c r="A7" s="12" t="s">
        <v>12</v>
      </c>
      <c r="B7" s="13">
        <v>113494.05878823814</v>
      </c>
      <c r="C7" s="14">
        <v>2500</v>
      </c>
      <c r="D7" s="14">
        <v>2500</v>
      </c>
      <c r="E7" s="15">
        <f t="shared" si="0"/>
        <v>118494.05878823814</v>
      </c>
      <c r="F7" s="16">
        <f>SUM((E7/25)/8)*1.5</f>
        <v>888.70544091178601</v>
      </c>
      <c r="G7" s="16">
        <f>SUM((E7/25)/8)*2</f>
        <v>1184.9405878823814</v>
      </c>
    </row>
    <row r="8" spans="1:7" ht="15.6" customHeight="1">
      <c r="A8" s="12" t="s">
        <v>13</v>
      </c>
      <c r="B8" s="13">
        <v>116920.5061719495</v>
      </c>
      <c r="C8" s="14">
        <v>2500</v>
      </c>
      <c r="D8" s="14">
        <v>2500</v>
      </c>
      <c r="E8" s="15">
        <f t="shared" si="0"/>
        <v>121920.5061719495</v>
      </c>
      <c r="F8" s="16">
        <f t="shared" ref="F8:F14" si="3">SUM((E8/25)/8)*1.5</f>
        <v>914.40379628962125</v>
      </c>
      <c r="G8" s="16">
        <f>SUM((E8/25)/8)*2</f>
        <v>1219.205061719495</v>
      </c>
    </row>
    <row r="9" spans="1:7" ht="15.6" customHeight="1">
      <c r="A9" s="12" t="s">
        <v>14</v>
      </c>
      <c r="B9" s="13">
        <v>116536.5938538802</v>
      </c>
      <c r="C9" s="14">
        <v>2500</v>
      </c>
      <c r="D9" s="14">
        <v>2500</v>
      </c>
      <c r="E9" s="15">
        <f t="shared" si="0"/>
        <v>121536.5938538802</v>
      </c>
      <c r="F9" s="16">
        <f t="shared" si="3"/>
        <v>911.52445390410162</v>
      </c>
      <c r="G9" s="16">
        <f t="shared" ref="G9:G14" si="4">SUM((E9/25)/8)*2</f>
        <v>1215.3659385388021</v>
      </c>
    </row>
    <row r="10" spans="1:7" ht="15.6" customHeight="1">
      <c r="A10" s="12" t="s">
        <v>15</v>
      </c>
      <c r="B10" s="13">
        <v>115573.91293634588</v>
      </c>
      <c r="C10" s="14">
        <v>2500</v>
      </c>
      <c r="D10" s="14">
        <v>2500</v>
      </c>
      <c r="E10" s="15">
        <f t="shared" si="0"/>
        <v>120573.91293634588</v>
      </c>
      <c r="F10" s="16">
        <f t="shared" si="3"/>
        <v>904.30434702259402</v>
      </c>
      <c r="G10" s="16">
        <f t="shared" si="4"/>
        <v>1205.7391293634587</v>
      </c>
    </row>
    <row r="11" spans="1:7" ht="15.6" customHeight="1">
      <c r="A11" s="12" t="s">
        <v>16</v>
      </c>
      <c r="B11" s="13">
        <v>119958.50412501156</v>
      </c>
      <c r="C11" s="14">
        <v>2500</v>
      </c>
      <c r="D11" s="14">
        <v>2500</v>
      </c>
      <c r="E11" s="15">
        <f t="shared" si="0"/>
        <v>124958.50412501156</v>
      </c>
      <c r="F11" s="16">
        <f t="shared" si="3"/>
        <v>937.18878093758667</v>
      </c>
      <c r="G11" s="16">
        <f t="shared" si="4"/>
        <v>1249.5850412501156</v>
      </c>
    </row>
    <row r="12" spans="1:7" ht="15.6" customHeight="1">
      <c r="A12" s="12" t="s">
        <v>17</v>
      </c>
      <c r="B12" s="13">
        <v>115573.91293634588</v>
      </c>
      <c r="C12" s="14">
        <v>2500</v>
      </c>
      <c r="D12" s="14">
        <v>2500</v>
      </c>
      <c r="E12" s="15">
        <f t="shared" si="0"/>
        <v>120573.91293634588</v>
      </c>
      <c r="F12" s="16">
        <f t="shared" si="3"/>
        <v>904.30434702259402</v>
      </c>
      <c r="G12" s="16">
        <f t="shared" si="4"/>
        <v>1205.7391293634587</v>
      </c>
    </row>
    <row r="13" spans="1:7" ht="15.6" customHeight="1">
      <c r="A13" s="12" t="s">
        <v>18</v>
      </c>
      <c r="B13" s="13">
        <v>113299.20250684237</v>
      </c>
      <c r="C13" s="14">
        <v>2500</v>
      </c>
      <c r="D13" s="14">
        <v>2500</v>
      </c>
      <c r="E13" s="15">
        <f t="shared" si="0"/>
        <v>118299.20250684237</v>
      </c>
      <c r="F13" s="16">
        <f t="shared" si="3"/>
        <v>887.24401880131768</v>
      </c>
      <c r="G13" s="16">
        <f t="shared" si="4"/>
        <v>1182.9920250684236</v>
      </c>
    </row>
    <row r="14" spans="1:7" ht="15.6" customHeight="1">
      <c r="A14" s="12" t="s">
        <v>19</v>
      </c>
      <c r="B14" s="13">
        <v>104933.34403004254</v>
      </c>
      <c r="C14" s="14">
        <v>2500</v>
      </c>
      <c r="D14" s="14">
        <v>2500</v>
      </c>
      <c r="E14" s="15">
        <f t="shared" si="0"/>
        <v>109933.34403004254</v>
      </c>
      <c r="F14" s="16">
        <f t="shared" si="3"/>
        <v>824.50008022531915</v>
      </c>
      <c r="G14" s="16">
        <f t="shared" si="4"/>
        <v>1099.3334403004255</v>
      </c>
    </row>
    <row r="15" spans="1:7" ht="18">
      <c r="A15" s="4" t="s">
        <v>20</v>
      </c>
      <c r="B15" s="17"/>
      <c r="C15" s="17"/>
      <c r="D15" s="17"/>
      <c r="E15" s="17"/>
      <c r="F15" s="18"/>
      <c r="G15" s="18"/>
    </row>
    <row r="16" spans="1:7" ht="27.95" customHeight="1">
      <c r="A16" s="8" t="s">
        <v>2</v>
      </c>
      <c r="B16" s="9" t="s">
        <v>3</v>
      </c>
      <c r="C16" s="10" t="s">
        <v>4</v>
      </c>
      <c r="D16" s="10" t="s">
        <v>5</v>
      </c>
      <c r="E16" s="10" t="s">
        <v>6</v>
      </c>
      <c r="F16" s="11" t="s">
        <v>7</v>
      </c>
      <c r="G16" s="11" t="s">
        <v>8</v>
      </c>
    </row>
    <row r="17" spans="1:7" ht="15.6" customHeight="1">
      <c r="A17" s="12" t="s">
        <v>9</v>
      </c>
      <c r="B17" s="19">
        <v>125126.64739686312</v>
      </c>
      <c r="C17" s="14">
        <v>2500</v>
      </c>
      <c r="D17" s="14">
        <v>2500</v>
      </c>
      <c r="E17" s="15">
        <f>SUM(B17,C17,D17)</f>
        <v>130126.64739686312</v>
      </c>
      <c r="F17" s="16">
        <f>SUM((E17/25)/7)*1.5</f>
        <v>1115.3712634016838</v>
      </c>
      <c r="G17" s="16">
        <f>SUM((E17/25)/7)*2</f>
        <v>1487.1616845355784</v>
      </c>
    </row>
    <row r="18" spans="1:7" ht="15.6" customHeight="1">
      <c r="A18" s="12" t="s">
        <v>10</v>
      </c>
      <c r="B18" s="19">
        <v>121659.54385474487</v>
      </c>
      <c r="C18" s="14">
        <v>2500</v>
      </c>
      <c r="D18" s="14">
        <v>2500</v>
      </c>
      <c r="E18" s="15">
        <f t="shared" ref="E18:E27" si="5">SUM(B18,C18,D18)</f>
        <v>126659.54385474487</v>
      </c>
      <c r="F18" s="16">
        <f t="shared" ref="F18:F19" si="6">SUM((E18/25)/7)*1.5</f>
        <v>1085.6532330406703</v>
      </c>
      <c r="G18" s="16">
        <f t="shared" ref="G18:G19" si="7">SUM((E18/25)/7)*2</f>
        <v>1447.5376440542273</v>
      </c>
    </row>
    <row r="19" spans="1:7" ht="15.6" customHeight="1">
      <c r="A19" s="12" t="s">
        <v>11</v>
      </c>
      <c r="B19" s="19">
        <v>120516.88112569707</v>
      </c>
      <c r="C19" s="14">
        <v>2500</v>
      </c>
      <c r="D19" s="14">
        <v>2500</v>
      </c>
      <c r="E19" s="15">
        <f t="shared" si="5"/>
        <v>125516.88112569707</v>
      </c>
      <c r="F19" s="16">
        <f t="shared" si="6"/>
        <v>1075.8589810774033</v>
      </c>
      <c r="G19" s="16">
        <f t="shared" si="7"/>
        <v>1434.4786414365378</v>
      </c>
    </row>
    <row r="20" spans="1:7" ht="15.6" customHeight="1">
      <c r="A20" s="12" t="s">
        <v>12</v>
      </c>
      <c r="B20" s="19">
        <v>113496.01882087273</v>
      </c>
      <c r="C20" s="14">
        <v>2500</v>
      </c>
      <c r="D20" s="14">
        <v>2500</v>
      </c>
      <c r="E20" s="15">
        <f t="shared" si="5"/>
        <v>118496.01882087273</v>
      </c>
      <c r="F20" s="16">
        <f>SUM((E20/25)/8)*1.5</f>
        <v>888.72014115654542</v>
      </c>
      <c r="G20" s="16">
        <f>SUM((E20/25)/8)*2</f>
        <v>1184.9601882087272</v>
      </c>
    </row>
    <row r="21" spans="1:7" ht="15.6" customHeight="1">
      <c r="A21" s="12" t="s">
        <v>15</v>
      </c>
      <c r="B21" s="19">
        <v>115577.34299345633</v>
      </c>
      <c r="C21" s="14">
        <v>2500</v>
      </c>
      <c r="D21" s="14">
        <v>2500</v>
      </c>
      <c r="E21" s="15">
        <f t="shared" si="5"/>
        <v>120577.34299345633</v>
      </c>
      <c r="F21" s="16">
        <f t="shared" ref="F21:F27" si="8">SUM((E21/25)/8)*1.5</f>
        <v>904.33007245092256</v>
      </c>
      <c r="G21" s="16">
        <f t="shared" ref="G21:G27" si="9">SUM((E21/25)/8)*2</f>
        <v>1205.7734299345634</v>
      </c>
    </row>
    <row r="22" spans="1:7" ht="15.6" customHeight="1">
      <c r="A22" s="12" t="s">
        <v>16</v>
      </c>
      <c r="B22" s="19">
        <v>122038.91906023416</v>
      </c>
      <c r="C22" s="14">
        <v>2500</v>
      </c>
      <c r="D22" s="14">
        <v>2500</v>
      </c>
      <c r="E22" s="15">
        <f t="shared" si="5"/>
        <v>127038.91906023416</v>
      </c>
      <c r="F22" s="16">
        <f t="shared" si="8"/>
        <v>952.79189295175615</v>
      </c>
      <c r="G22" s="16">
        <f t="shared" si="9"/>
        <v>1270.3891906023416</v>
      </c>
    </row>
    <row r="23" spans="1:7" ht="15.6" customHeight="1">
      <c r="A23" s="12" t="s">
        <v>21</v>
      </c>
      <c r="B23" s="19">
        <v>116841.56404274753</v>
      </c>
      <c r="C23" s="14">
        <v>2500</v>
      </c>
      <c r="D23" s="14">
        <v>2500</v>
      </c>
      <c r="E23" s="15">
        <f t="shared" si="5"/>
        <v>121841.56404274753</v>
      </c>
      <c r="F23" s="16">
        <f t="shared" si="8"/>
        <v>913.81173032060656</v>
      </c>
      <c r="G23" s="16">
        <f t="shared" si="9"/>
        <v>1218.4156404274754</v>
      </c>
    </row>
    <row r="24" spans="1:7" ht="15.6" customHeight="1">
      <c r="A24" s="12" t="s">
        <v>22</v>
      </c>
      <c r="B24" s="19">
        <v>116841.56404274753</v>
      </c>
      <c r="C24" s="14">
        <v>2500</v>
      </c>
      <c r="D24" s="14">
        <v>2500</v>
      </c>
      <c r="E24" s="15">
        <f t="shared" si="5"/>
        <v>121841.56404274753</v>
      </c>
      <c r="F24" s="16">
        <f t="shared" si="8"/>
        <v>913.81173032060656</v>
      </c>
      <c r="G24" s="16">
        <f t="shared" si="9"/>
        <v>1218.4156404274754</v>
      </c>
    </row>
    <row r="25" spans="1:7" ht="15.6" customHeight="1">
      <c r="A25" s="12" t="s">
        <v>17</v>
      </c>
      <c r="B25" s="19">
        <v>115577.34299345633</v>
      </c>
      <c r="C25" s="14">
        <v>2500</v>
      </c>
      <c r="D25" s="14">
        <v>2500</v>
      </c>
      <c r="E25" s="15">
        <f t="shared" si="5"/>
        <v>120577.34299345633</v>
      </c>
      <c r="F25" s="16">
        <f t="shared" si="8"/>
        <v>904.33007245092256</v>
      </c>
      <c r="G25" s="16">
        <f t="shared" si="9"/>
        <v>1205.7734299345634</v>
      </c>
    </row>
    <row r="26" spans="1:7" ht="15.6" customHeight="1">
      <c r="A26" s="20" t="s">
        <v>18</v>
      </c>
      <c r="B26" s="21">
        <v>113297.24247420777</v>
      </c>
      <c r="C26" s="22">
        <v>2500</v>
      </c>
      <c r="D26" s="22">
        <v>2500</v>
      </c>
      <c r="E26" s="23">
        <f t="shared" si="5"/>
        <v>118297.24247420777</v>
      </c>
      <c r="F26" s="24">
        <f t="shared" si="8"/>
        <v>887.22931855655827</v>
      </c>
      <c r="G26" s="24">
        <f t="shared" si="9"/>
        <v>1182.9724247420777</v>
      </c>
    </row>
    <row r="27" spans="1:7" ht="15.6" customHeight="1">
      <c r="A27" s="12" t="s">
        <v>19</v>
      </c>
      <c r="B27" s="19">
        <v>104935.30406267707</v>
      </c>
      <c r="C27" s="14">
        <v>2500</v>
      </c>
      <c r="D27" s="14">
        <v>2500</v>
      </c>
      <c r="E27" s="15">
        <f t="shared" si="5"/>
        <v>109935.30406267707</v>
      </c>
      <c r="F27" s="15">
        <f t="shared" si="8"/>
        <v>824.51478047007799</v>
      </c>
      <c r="G27" s="15">
        <f t="shared" si="9"/>
        <v>1099.3530406267707</v>
      </c>
    </row>
    <row r="28" spans="1:7" ht="15" customHeight="1">
      <c r="A28" s="25"/>
      <c r="B28" s="25"/>
      <c r="C28" s="25"/>
      <c r="D28" s="25"/>
      <c r="E28" s="25"/>
      <c r="F28" s="25"/>
      <c r="G28" s="25"/>
    </row>
    <row r="29" spans="1:7" ht="15.75" customHeight="1">
      <c r="A29" s="25"/>
      <c r="B29" s="25"/>
      <c r="C29" s="25"/>
      <c r="D29" s="25"/>
      <c r="E29" s="25"/>
      <c r="F29" s="25"/>
      <c r="G29" s="25"/>
    </row>
    <row r="33" spans="1:8" ht="15.75">
      <c r="A33" s="26"/>
      <c r="B33" s="26"/>
      <c r="C33" s="26"/>
      <c r="D33" s="26"/>
      <c r="E33" s="26"/>
      <c r="F33" s="26"/>
      <c r="G33" s="26"/>
      <c r="H33" s="26"/>
    </row>
    <row r="34" spans="1:8" ht="15.75">
      <c r="A34" s="26"/>
      <c r="B34" s="26"/>
      <c r="C34" s="26"/>
      <c r="D34" s="26"/>
      <c r="E34" s="26"/>
      <c r="F34" s="26"/>
      <c r="G34" s="26"/>
      <c r="H34" s="26"/>
    </row>
  </sheetData>
  <mergeCells count="7">
    <mergeCell ref="A28:G29"/>
    <mergeCell ref="A33:B33"/>
    <mergeCell ref="C33:E33"/>
    <mergeCell ref="F33:H33"/>
    <mergeCell ref="A34:B34"/>
    <mergeCell ref="C34:E34"/>
    <mergeCell ref="F34:H34"/>
  </mergeCells>
  <pageMargins left="0.78740157480314965" right="0.70866141732283472" top="0.35433070866141736" bottom="0.3149606299212598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M. Quercetti</dc:creator>
  <cp:lastModifiedBy>Nahuel M. Quercetti</cp:lastModifiedBy>
  <dcterms:created xsi:type="dcterms:W3CDTF">2022-12-19T19:09:03Z</dcterms:created>
  <dcterms:modified xsi:type="dcterms:W3CDTF">2022-12-19T19:09:43Z</dcterms:modified>
</cp:coreProperties>
</file>